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shimori-my.sharepoint.com/personal/abh0009_ashimori_co_jp/Documents/デスクトップ/いろいろ/依頼書 軽量化/"/>
    </mc:Choice>
  </mc:AlternateContent>
  <xr:revisionPtr revIDLastSave="1280" documentId="13_ncr:1_{38EDC9B5-3C01-484D-9E5A-DD8475AD26D2}" xr6:coauthVersionLast="47" xr6:coauthVersionMax="47" xr10:uidLastSave="{8DB088A4-D3A1-40FE-BCA4-6670248A13AD}"/>
  <workbookProtection workbookAlgorithmName="SHA-512" workbookHashValue="JqChs+UNtt3qZjut1SHVcq3Psk19hW/kzfdgCxju68TKLstFBB5i1Eyi90WOK1GmiSiNpVZZ2CAf2NfHiuWxBg==" workbookSaltValue="4mewTVf7M+DwecRA68hh3w==" workbookSpinCount="100000" lockStructure="1"/>
  <bookViews>
    <workbookView xWindow="-120" yWindow="-120" windowWidth="29040" windowHeight="15840" tabRatio="897" xr2:uid="{00000000-000D-0000-FFFF-FFFF00000000}"/>
  </bookViews>
  <sheets>
    <sheet name="使用方法　最初にご確認ください" sheetId="24" r:id="rId1"/>
    <sheet name="依頼書A　（原則こちらを使用してください）" sheetId="10" r:id="rId2"/>
    <sheet name="地質モデル図" sheetId="22" r:id="rId3"/>
    <sheet name="依頼書B　（図面が無い場合）" sheetId="17" r:id="rId4"/>
    <sheet name="依頼書Ｃ　（実測既設管底深がわかる場合）" sheetId="19" r:id="rId5"/>
    <sheet name="地図シート（参考）耐震地域および土質タイプについて" sheetId="13" r:id="rId6"/>
  </sheets>
  <definedNames>
    <definedName name="_xlnm._FilterDatabase" localSheetId="1" hidden="1">'依頼書A　（原則こちらを使用してください）'!$A$31:$AD$31</definedName>
    <definedName name="_xlnm._FilterDatabase" localSheetId="3" hidden="1">'依頼書B　（図面が無い場合）'!$A$31:$Y$31</definedName>
    <definedName name="_xlnm._FilterDatabase" localSheetId="4" hidden="1">'依頼書Ｃ　（実測既設管底深がわかる場合）'!$A$31:$Z$31</definedName>
    <definedName name="_xlnm.Print_Area" localSheetId="1">'依頼書A　（原則こちらを使用してください）'!$B$1:$X$77</definedName>
    <definedName name="_xlnm.Print_Area" localSheetId="3">'依頼書B　（図面が無い場合）'!$B$1:$W$75</definedName>
    <definedName name="_xlnm.Print_Area" localSheetId="4">'依頼書Ｃ　（実測既設管底深がわかる場合）'!$B$1:$T$85</definedName>
    <definedName name="_xlnm.Print_Titles" localSheetId="1">'依頼書A　（原則こちらを使用してください）'!$28:$31</definedName>
    <definedName name="_xlnm.Print_Titles" localSheetId="3">'依頼書B　（図面が無い場合）'!$28:$31</definedName>
    <definedName name="_xlnm.Print_Titles" localSheetId="4">'依頼書Ｃ　（実測既設管底深がわかる場合）'!$28:$31</definedName>
    <definedName name="愛知県">'地図シート（参考）耐震地域および土質タイプについて'!$CX$5:$CX$9</definedName>
    <definedName name="愛媛県">'地図シート（参考）耐震地域および土質タイプについて'!$DM$5:$DM$9</definedName>
    <definedName name="茨城県">'地図シート（参考）耐震地域および土質タイプについて'!$CI$5:$CI$9</definedName>
    <definedName name="岡山県">'地図シート（参考）耐震地域および土質タイプについて'!$DH$5:$DH$9</definedName>
    <definedName name="沖縄県">'地図シート（参考）耐震地域および土質タイプについて'!$DV$5:$DV$9</definedName>
    <definedName name="岩手県">'地図シート（参考）耐震地域および土質タイプについて'!$CD$5:$CD$9</definedName>
    <definedName name="岐阜県">'地図シート（参考）耐震地域および土質タイプについて'!$CV$5:$CV$9</definedName>
    <definedName name="宮崎県">'地図シート（参考）耐震地域および土質タイプについて'!$DT$5:$DT$9</definedName>
    <definedName name="宮城県">'地図シート（参考）耐震地域および土質タイプについて'!$CE$5:$CE$9</definedName>
    <definedName name="京都府">'地図シート（参考）耐震地域および土質タイプについて'!$DA$5:$DA$9</definedName>
    <definedName name="熊本県">'地図シート（参考）耐震地域および土質タイプについて'!$DR$5:$DR$9</definedName>
    <definedName name="群馬県">'地図シート（参考）耐震地域および土質タイプについて'!$CK$5:$CK$9</definedName>
    <definedName name="広島県">'地図シート（参考）耐震地域および土質タイプについて'!$DI$5:$DI$9</definedName>
    <definedName name="香川県">'地図シート（参考）耐震地域および土質タイプについて'!$DL$5:$DL$9</definedName>
    <definedName name="高知県">'地図シート（参考）耐震地域および土質タイプについて'!$DN$5:$DN$9</definedName>
    <definedName name="佐賀県">'地図シート（参考）耐震地域および土質タイプについて'!$DP$5:$DP$9</definedName>
    <definedName name="埼玉県">'地図シート（参考）耐震地域および土質タイプについて'!$CL$5:$CL$9</definedName>
    <definedName name="三重県">'地図シート（参考）耐震地域および土質タイプについて'!$CY$5:$CY$9</definedName>
    <definedName name="山形県">'地図シート（参考）耐震地域および土質タイプについて'!$CG$5:$CG$9</definedName>
    <definedName name="山口県">'地図シート（参考）耐震地域および土質タイプについて'!$DJ$5:$DJ$9</definedName>
    <definedName name="山梨県">'地図シート（参考）耐震地域および土質タイプについて'!$CT$5:$CT$9</definedName>
    <definedName name="滋賀県">'地図シート（参考）耐震地域および土質タイプについて'!$CZ$5:$CZ$9</definedName>
    <definedName name="鹿児島県">'地図シート（参考）耐震地域および土質タイプについて'!$DU$5:$DU$9</definedName>
    <definedName name="秋田県">'地図シート（参考）耐震地域および土質タイプについて'!$CF$5:$CF$9</definedName>
    <definedName name="新潟県">'地図シート（参考）耐震地域および土質タイプについて'!$CP$5:$CP$9</definedName>
    <definedName name="神奈川県">'地図シート（参考）耐震地域および土質タイプについて'!$CO$5:$CO$9</definedName>
    <definedName name="青森県">'地図シート（参考）耐震地域および土質タイプについて'!$CC$5:$CC$9</definedName>
    <definedName name="静岡県">'地図シート（参考）耐震地域および土質タイプについて'!$CW$5:$CW$9</definedName>
    <definedName name="石川県">'地図シート（参考）耐震地域および土質タイプについて'!$CR$5:$CR$9</definedName>
    <definedName name="千葉県">'地図シート（参考）耐震地域および土質タイプについて'!$CM$5:$CM$9</definedName>
    <definedName name="大阪府">'地図シート（参考）耐震地域および土質タイプについて'!$DB$5:$DB$9</definedName>
    <definedName name="大分県">'地図シート（参考）耐震地域および土質タイプについて'!$DS$5:$DS$9</definedName>
    <definedName name="長崎県">'地図シート（参考）耐震地域および土質タイプについて'!$DQ$5:$DQ$9</definedName>
    <definedName name="長野県">'地図シート（参考）耐震地域および土質タイプについて'!$CU$5:$CU$9</definedName>
    <definedName name="鳥取県">'地図シート（参考）耐震地域および土質タイプについて'!$DF$5:$DF$9</definedName>
    <definedName name="島根県">'地図シート（参考）耐震地域および土質タイプについて'!$DG$5:$DG$9</definedName>
    <definedName name="東京都">'地図シート（参考）耐震地域および土質タイプについて'!$CN$5:$CN$9</definedName>
    <definedName name="徳島県">'地図シート（参考）耐震地域および土質タイプについて'!$DK$5:$DK$9</definedName>
    <definedName name="栃木県">'地図シート（参考）耐震地域および土質タイプについて'!$CJ$5:$CJ$9</definedName>
    <definedName name="奈良県">'地図シート（参考）耐震地域および土質タイプについて'!$DD$5:$DD$9</definedName>
    <definedName name="富山県">'地図シート（参考）耐震地域および土質タイプについて'!$CQ$5:$CQ$9</definedName>
    <definedName name="福井県">'地図シート（参考）耐震地域および土質タイプについて'!$CS$5:$CS$9</definedName>
    <definedName name="福岡県">'地図シート（参考）耐震地域および土質タイプについて'!$DO$5:$DO$9</definedName>
    <definedName name="福島県">'地図シート（参考）耐震地域および土質タイプについて'!$CH$5:$CH$9</definedName>
    <definedName name="兵庫県">'地図シート（参考）耐震地域および土質タイプについて'!$DC$5:$DC$9</definedName>
    <definedName name="北海道">'地図シート（参考）耐震地域および土質タイプについて'!$CB$5:$CB$9</definedName>
    <definedName name="和歌山県">'地図シート（参考）耐震地域および土質タイプについて'!$DE$5:$DE$9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8" i="17" l="1"/>
  <c r="K328" i="17" s="1"/>
  <c r="J329" i="17"/>
  <c r="K329" i="17" s="1"/>
  <c r="J330" i="17"/>
  <c r="K330" i="17" s="1"/>
  <c r="J331" i="17"/>
  <c r="K331" i="17" s="1"/>
  <c r="J332" i="17"/>
  <c r="K332" i="17" s="1"/>
  <c r="J232" i="17"/>
  <c r="K232" i="17" s="1"/>
  <c r="J233" i="17"/>
  <c r="K233" i="17" s="1"/>
  <c r="J234" i="17"/>
  <c r="K234" i="17" s="1"/>
  <c r="J235" i="17"/>
  <c r="K235" i="17" s="1"/>
  <c r="J236" i="17"/>
  <c r="K236" i="17" s="1"/>
  <c r="J237" i="17"/>
  <c r="L237" i="17" s="1"/>
  <c r="J238" i="17"/>
  <c r="K238" i="17" s="1"/>
  <c r="J239" i="17"/>
  <c r="K239" i="17" s="1"/>
  <c r="J240" i="17"/>
  <c r="K240" i="17" s="1"/>
  <c r="J241" i="17"/>
  <c r="K241" i="17" s="1"/>
  <c r="J242" i="17"/>
  <c r="L242" i="17" s="1"/>
  <c r="J243" i="17"/>
  <c r="L243" i="17" s="1"/>
  <c r="J244" i="17"/>
  <c r="L244" i="17" s="1"/>
  <c r="J245" i="17"/>
  <c r="K245" i="17" s="1"/>
  <c r="J246" i="17"/>
  <c r="L246" i="17" s="1"/>
  <c r="J247" i="17"/>
  <c r="K247" i="17" s="1"/>
  <c r="J248" i="17"/>
  <c r="K248" i="17" s="1"/>
  <c r="J249" i="17"/>
  <c r="L249" i="17" s="1"/>
  <c r="J250" i="17"/>
  <c r="K250" i="17" s="1"/>
  <c r="J251" i="17"/>
  <c r="K251" i="17" s="1"/>
  <c r="J252" i="17"/>
  <c r="K252" i="17" s="1"/>
  <c r="J253" i="17"/>
  <c r="K253" i="17" s="1"/>
  <c r="J254" i="17"/>
  <c r="L254" i="17" s="1"/>
  <c r="J255" i="17"/>
  <c r="L255" i="17" s="1"/>
  <c r="J256" i="17"/>
  <c r="L256" i="17" s="1"/>
  <c r="J257" i="17"/>
  <c r="K257" i="17" s="1"/>
  <c r="J258" i="17"/>
  <c r="K258" i="17" s="1"/>
  <c r="J259" i="17"/>
  <c r="K259" i="17" s="1"/>
  <c r="J260" i="17"/>
  <c r="L260" i="17" s="1"/>
  <c r="J261" i="17"/>
  <c r="K261" i="17" s="1"/>
  <c r="J262" i="17"/>
  <c r="K262" i="17" s="1"/>
  <c r="J263" i="17"/>
  <c r="K263" i="17" s="1"/>
  <c r="J264" i="17"/>
  <c r="L264" i="17" s="1"/>
  <c r="J265" i="17"/>
  <c r="L265" i="17" s="1"/>
  <c r="J266" i="17"/>
  <c r="K266" i="17" s="1"/>
  <c r="J267" i="17"/>
  <c r="K267" i="17" s="1"/>
  <c r="J268" i="17"/>
  <c r="K268" i="17" s="1"/>
  <c r="J269" i="17"/>
  <c r="K269" i="17" s="1"/>
  <c r="J270" i="17"/>
  <c r="L270" i="17" s="1"/>
  <c r="J271" i="17"/>
  <c r="L271" i="17" s="1"/>
  <c r="J272" i="17"/>
  <c r="L272" i="17" s="1"/>
  <c r="J273" i="17"/>
  <c r="L273" i="17" s="1"/>
  <c r="J274" i="17"/>
  <c r="K274" i="17" s="1"/>
  <c r="J275" i="17"/>
  <c r="K275" i="17" s="1"/>
  <c r="J276" i="17"/>
  <c r="L276" i="17" s="1"/>
  <c r="J277" i="17"/>
  <c r="K277" i="17" s="1"/>
  <c r="J278" i="17"/>
  <c r="L278" i="17" s="1"/>
  <c r="J279" i="17"/>
  <c r="K279" i="17" s="1"/>
  <c r="J280" i="17"/>
  <c r="K280" i="17" s="1"/>
  <c r="J281" i="17"/>
  <c r="K281" i="17" s="1"/>
  <c r="J282" i="17"/>
  <c r="K282" i="17" s="1"/>
  <c r="J283" i="17"/>
  <c r="K283" i="17" s="1"/>
  <c r="J284" i="17"/>
  <c r="K284" i="17" s="1"/>
  <c r="J285" i="17"/>
  <c r="K285" i="17" s="1"/>
  <c r="J286" i="17"/>
  <c r="K286" i="17" s="1"/>
  <c r="J287" i="17"/>
  <c r="L287" i="17" s="1"/>
  <c r="J288" i="17"/>
  <c r="L288" i="17" s="1"/>
  <c r="J289" i="17"/>
  <c r="L289" i="17" s="1"/>
  <c r="J290" i="17"/>
  <c r="K290" i="17" s="1"/>
  <c r="J291" i="17"/>
  <c r="K291" i="17" s="1"/>
  <c r="J292" i="17"/>
  <c r="K292" i="17" s="1"/>
  <c r="J293" i="17"/>
  <c r="K293" i="17" s="1"/>
  <c r="J294" i="17"/>
  <c r="K294" i="17" s="1"/>
  <c r="J295" i="17"/>
  <c r="K295" i="17" s="1"/>
  <c r="J296" i="17"/>
  <c r="K296" i="17" s="1"/>
  <c r="J297" i="17"/>
  <c r="L297" i="17" s="1"/>
  <c r="J298" i="17"/>
  <c r="K298" i="17" s="1"/>
  <c r="J299" i="17"/>
  <c r="K299" i="17" s="1"/>
  <c r="J300" i="17"/>
  <c r="K300" i="17" s="1"/>
  <c r="J301" i="17"/>
  <c r="K301" i="17" s="1"/>
  <c r="J302" i="17"/>
  <c r="K302" i="17" s="1"/>
  <c r="J303" i="17"/>
  <c r="L303" i="17" s="1"/>
  <c r="J304" i="17"/>
  <c r="L304" i="17" s="1"/>
  <c r="J305" i="17"/>
  <c r="K305" i="17" s="1"/>
  <c r="J306" i="17"/>
  <c r="K306" i="17" s="1"/>
  <c r="J307" i="17"/>
  <c r="K307" i="17" s="1"/>
  <c r="J308" i="17"/>
  <c r="L308" i="17" s="1"/>
  <c r="J309" i="17"/>
  <c r="K309" i="17" s="1"/>
  <c r="J310" i="17"/>
  <c r="L310" i="17" s="1"/>
  <c r="J311" i="17"/>
  <c r="K311" i="17" s="1"/>
  <c r="J312" i="17"/>
  <c r="K312" i="17" s="1"/>
  <c r="J313" i="17"/>
  <c r="L313" i="17" s="1"/>
  <c r="J314" i="17"/>
  <c r="K314" i="17" s="1"/>
  <c r="J315" i="17"/>
  <c r="K315" i="17" s="1"/>
  <c r="J316" i="17"/>
  <c r="L316" i="17" s="1"/>
  <c r="J317" i="17"/>
  <c r="K317" i="17" s="1"/>
  <c r="J318" i="17"/>
  <c r="L318" i="17" s="1"/>
  <c r="J319" i="17"/>
  <c r="L319" i="17" s="1"/>
  <c r="J320" i="17"/>
  <c r="L320" i="17" s="1"/>
  <c r="J321" i="17"/>
  <c r="K321" i="17" s="1"/>
  <c r="J322" i="17"/>
  <c r="L322" i="17" s="1"/>
  <c r="J323" i="17"/>
  <c r="K323" i="17" s="1"/>
  <c r="J324" i="17"/>
  <c r="L324" i="17" s="1"/>
  <c r="J325" i="17"/>
  <c r="K325" i="17" s="1"/>
  <c r="J326" i="17"/>
  <c r="K326" i="17" s="1"/>
  <c r="J327" i="17"/>
  <c r="K327" i="17" s="1"/>
  <c r="L232" i="10"/>
  <c r="M232" i="10"/>
  <c r="L233" i="10"/>
  <c r="M233" i="10"/>
  <c r="L234" i="10"/>
  <c r="M234" i="10"/>
  <c r="L235" i="10"/>
  <c r="M235" i="10"/>
  <c r="L236" i="10"/>
  <c r="M236" i="10"/>
  <c r="L237" i="10"/>
  <c r="M237" i="10"/>
  <c r="L238" i="10"/>
  <c r="M238" i="10"/>
  <c r="L239" i="10"/>
  <c r="M239" i="10"/>
  <c r="L240" i="10"/>
  <c r="M240" i="10"/>
  <c r="L241" i="10"/>
  <c r="M241" i="10"/>
  <c r="L242" i="10"/>
  <c r="M242" i="10"/>
  <c r="L243" i="10"/>
  <c r="M243" i="10"/>
  <c r="L244" i="10"/>
  <c r="M244" i="10"/>
  <c r="L245" i="10"/>
  <c r="M245" i="10"/>
  <c r="L246" i="10"/>
  <c r="M246" i="10"/>
  <c r="L247" i="10"/>
  <c r="M247" i="10"/>
  <c r="L248" i="10"/>
  <c r="M248" i="10"/>
  <c r="L249" i="10"/>
  <c r="M249" i="10"/>
  <c r="L250" i="10"/>
  <c r="M250" i="10"/>
  <c r="L251" i="10"/>
  <c r="M251" i="10"/>
  <c r="L252" i="10"/>
  <c r="M252" i="10"/>
  <c r="L253" i="10"/>
  <c r="M253" i="10"/>
  <c r="L254" i="10"/>
  <c r="M254" i="10"/>
  <c r="L255" i="10"/>
  <c r="M255" i="10"/>
  <c r="L256" i="10"/>
  <c r="M256" i="10"/>
  <c r="L257" i="10"/>
  <c r="M257" i="10"/>
  <c r="L258" i="10"/>
  <c r="M258" i="10"/>
  <c r="L259" i="10"/>
  <c r="M259" i="10"/>
  <c r="L260" i="10"/>
  <c r="M260" i="10"/>
  <c r="L261" i="10"/>
  <c r="M261" i="10"/>
  <c r="L262" i="10"/>
  <c r="M262" i="10"/>
  <c r="L263" i="10"/>
  <c r="M263" i="10"/>
  <c r="L264" i="10"/>
  <c r="M264" i="10"/>
  <c r="L265" i="10"/>
  <c r="M265" i="10"/>
  <c r="L266" i="10"/>
  <c r="M266" i="10"/>
  <c r="L267" i="10"/>
  <c r="M267" i="10"/>
  <c r="L268" i="10"/>
  <c r="M268" i="10"/>
  <c r="L269" i="10"/>
  <c r="M269" i="10"/>
  <c r="L270" i="10"/>
  <c r="M270" i="10"/>
  <c r="L271" i="10"/>
  <c r="M271" i="10"/>
  <c r="L272" i="10"/>
  <c r="M272" i="10"/>
  <c r="L273" i="10"/>
  <c r="M273" i="10"/>
  <c r="L274" i="10"/>
  <c r="M274" i="10"/>
  <c r="L275" i="10"/>
  <c r="M275" i="10"/>
  <c r="L276" i="10"/>
  <c r="M276" i="10"/>
  <c r="L277" i="10"/>
  <c r="M277" i="10"/>
  <c r="L278" i="10"/>
  <c r="M278" i="10"/>
  <c r="L279" i="10"/>
  <c r="M279" i="10"/>
  <c r="L280" i="10"/>
  <c r="M280" i="10"/>
  <c r="L281" i="10"/>
  <c r="M281" i="10"/>
  <c r="L282" i="10"/>
  <c r="M282" i="10"/>
  <c r="L283" i="10"/>
  <c r="M283" i="10"/>
  <c r="L284" i="10"/>
  <c r="M284" i="10"/>
  <c r="L285" i="10"/>
  <c r="M285" i="10"/>
  <c r="L286" i="10"/>
  <c r="M286" i="10"/>
  <c r="L287" i="10"/>
  <c r="M287" i="10"/>
  <c r="L288" i="10"/>
  <c r="M288" i="10"/>
  <c r="L289" i="10"/>
  <c r="M289" i="10"/>
  <c r="L290" i="10"/>
  <c r="M290" i="10"/>
  <c r="L291" i="10"/>
  <c r="M291" i="10"/>
  <c r="L292" i="10"/>
  <c r="M292" i="10"/>
  <c r="L293" i="10"/>
  <c r="M293" i="10"/>
  <c r="L294" i="10"/>
  <c r="M294" i="10"/>
  <c r="L295" i="10"/>
  <c r="M295" i="10"/>
  <c r="L296" i="10"/>
  <c r="M296" i="10"/>
  <c r="L297" i="10"/>
  <c r="M297" i="10"/>
  <c r="L298" i="10"/>
  <c r="M298" i="10"/>
  <c r="L299" i="10"/>
  <c r="M299" i="10"/>
  <c r="L300" i="10"/>
  <c r="M300" i="10"/>
  <c r="L301" i="10"/>
  <c r="M301" i="10"/>
  <c r="L302" i="10"/>
  <c r="M302" i="10"/>
  <c r="L303" i="10"/>
  <c r="M303" i="10"/>
  <c r="L304" i="10"/>
  <c r="M304" i="10"/>
  <c r="L305" i="10"/>
  <c r="M305" i="10"/>
  <c r="L306" i="10"/>
  <c r="M306" i="10"/>
  <c r="L307" i="10"/>
  <c r="M307" i="10"/>
  <c r="L308" i="10"/>
  <c r="M308" i="10"/>
  <c r="L309" i="10"/>
  <c r="M309" i="10"/>
  <c r="L310" i="10"/>
  <c r="M310" i="10"/>
  <c r="L311" i="10"/>
  <c r="M311" i="10"/>
  <c r="L312" i="10"/>
  <c r="M312" i="10"/>
  <c r="L313" i="10"/>
  <c r="M313" i="10"/>
  <c r="L314" i="10"/>
  <c r="M314" i="10"/>
  <c r="L315" i="10"/>
  <c r="M315" i="10"/>
  <c r="L316" i="10"/>
  <c r="M316" i="10"/>
  <c r="L317" i="10"/>
  <c r="M317" i="10"/>
  <c r="L318" i="10"/>
  <c r="M318" i="10"/>
  <c r="L319" i="10"/>
  <c r="M319" i="10"/>
  <c r="L320" i="10"/>
  <c r="M320" i="10"/>
  <c r="L321" i="10"/>
  <c r="M321" i="10"/>
  <c r="L322" i="10"/>
  <c r="M322" i="10"/>
  <c r="L323" i="10"/>
  <c r="M323" i="10"/>
  <c r="L324" i="10"/>
  <c r="M324" i="10"/>
  <c r="L325" i="10"/>
  <c r="M325" i="10"/>
  <c r="L326" i="10"/>
  <c r="M326" i="10"/>
  <c r="L327" i="10"/>
  <c r="M327" i="10"/>
  <c r="L328" i="10"/>
  <c r="M328" i="10"/>
  <c r="L329" i="10"/>
  <c r="M329" i="10"/>
  <c r="L330" i="10"/>
  <c r="M330" i="10"/>
  <c r="L331" i="10"/>
  <c r="M331" i="10"/>
  <c r="L332" i="10"/>
  <c r="M332" i="10"/>
  <c r="K270" i="17" l="1"/>
  <c r="K297" i="17"/>
  <c r="L302" i="17"/>
  <c r="K313" i="17"/>
  <c r="L306" i="17"/>
  <c r="K254" i="17"/>
  <c r="L292" i="17"/>
  <c r="K265" i="17"/>
  <c r="L312" i="17"/>
  <c r="K276" i="17"/>
  <c r="K287" i="17"/>
  <c r="L321" i="17"/>
  <c r="L309" i="17"/>
  <c r="L286" i="17"/>
  <c r="K324" i="17"/>
  <c r="K322" i="17"/>
  <c r="L305" i="17"/>
  <c r="L296" i="17"/>
  <c r="K264" i="17"/>
  <c r="L253" i="17"/>
  <c r="K273" i="17"/>
  <c r="K303" i="17"/>
  <c r="K272" i="17"/>
  <c r="L262" i="17"/>
  <c r="K310" i="17"/>
  <c r="K320" i="17"/>
  <c r="L311" i="17"/>
  <c r="K318" i="17"/>
  <c r="L280" i="17"/>
  <c r="L259" i="17"/>
  <c r="L269" i="17"/>
  <c r="K246" i="17"/>
  <c r="L317" i="17"/>
  <c r="L300" i="17"/>
  <c r="L279" i="17"/>
  <c r="K308" i="17"/>
  <c r="K289" i="17"/>
  <c r="K316" i="17"/>
  <c r="K255" i="17"/>
  <c r="K237" i="17"/>
  <c r="K278" i="17"/>
  <c r="K260" i="17"/>
  <c r="L241" i="17"/>
  <c r="L275" i="17"/>
  <c r="K304" i="17"/>
  <c r="K256" i="17"/>
  <c r="L290" i="17"/>
  <c r="L284" i="17"/>
  <c r="L277" i="17"/>
  <c r="K271" i="17"/>
  <c r="L245" i="17"/>
  <c r="L295" i="17"/>
  <c r="L258" i="17"/>
  <c r="L252" i="17"/>
  <c r="L327" i="17"/>
  <c r="K244" i="17"/>
  <c r="L307" i="17"/>
  <c r="L301" i="17"/>
  <c r="L263" i="17"/>
  <c r="L326" i="17"/>
  <c r="L294" i="17"/>
  <c r="L281" i="17"/>
  <c r="L257" i="17"/>
  <c r="K243" i="17"/>
  <c r="K319" i="17"/>
  <c r="K288" i="17"/>
  <c r="L325" i="17"/>
  <c r="L293" i="17"/>
  <c r="L248" i="17"/>
  <c r="L274" i="17"/>
  <c r="L268" i="17"/>
  <c r="L329" i="17"/>
  <c r="L261" i="17"/>
  <c r="L247" i="17"/>
  <c r="L238" i="17"/>
  <c r="L328" i="17"/>
  <c r="L291" i="17"/>
  <c r="L285" i="17"/>
  <c r="L332" i="17"/>
  <c r="L331" i="17"/>
  <c r="L330" i="17"/>
  <c r="K242" i="17"/>
  <c r="L236" i="17"/>
  <c r="K249" i="17"/>
  <c r="L323" i="17"/>
  <c r="L315" i="17"/>
  <c r="L283" i="17"/>
  <c r="L267" i="17"/>
  <c r="L251" i="17"/>
  <c r="L235" i="17"/>
  <c r="L299" i="17"/>
  <c r="L240" i="17"/>
  <c r="L314" i="17"/>
  <c r="L298" i="17"/>
  <c r="L282" i="17"/>
  <c r="L266" i="17"/>
  <c r="L250" i="17"/>
  <c r="L234" i="17"/>
  <c r="L239" i="17"/>
  <c r="L233" i="17"/>
  <c r="L232" i="17"/>
  <c r="G5" i="19"/>
  <c r="G5" i="17"/>
  <c r="G5" i="10"/>
  <c r="O12" i="10"/>
  <c r="J34" i="17"/>
  <c r="J35" i="17"/>
  <c r="J36" i="17"/>
  <c r="J37" i="17"/>
  <c r="J38" i="17"/>
  <c r="J39" i="17"/>
  <c r="J40" i="17"/>
  <c r="J41" i="17"/>
  <c r="J42" i="17"/>
  <c r="J43" i="17"/>
  <c r="J44" i="17"/>
  <c r="J45" i="17"/>
  <c r="J46" i="17"/>
  <c r="J47" i="17"/>
  <c r="J48" i="17"/>
  <c r="J49" i="17"/>
  <c r="J50" i="17"/>
  <c r="J51" i="17"/>
  <c r="J52" i="17"/>
  <c r="J53" i="17"/>
  <c r="J54" i="17"/>
  <c r="J55" i="17"/>
  <c r="J56" i="17"/>
  <c r="J57" i="17"/>
  <c r="J58" i="17"/>
  <c r="J59" i="17"/>
  <c r="J60" i="17"/>
  <c r="J61" i="17"/>
  <c r="J62" i="17"/>
  <c r="J63" i="17"/>
  <c r="J64" i="17"/>
  <c r="J65" i="17"/>
  <c r="J66" i="17"/>
  <c r="J67" i="17"/>
  <c r="J68" i="17"/>
  <c r="J69" i="17"/>
  <c r="J70" i="17"/>
  <c r="J71" i="17"/>
  <c r="J72" i="17"/>
  <c r="J73" i="17"/>
  <c r="J74" i="17"/>
  <c r="J75" i="17"/>
  <c r="J76" i="17"/>
  <c r="J77" i="17"/>
  <c r="J78" i="17"/>
  <c r="J79" i="17"/>
  <c r="J80" i="17"/>
  <c r="J81" i="17"/>
  <c r="J82" i="17"/>
  <c r="J83" i="17"/>
  <c r="J84" i="17"/>
  <c r="J85" i="17"/>
  <c r="J86" i="17"/>
  <c r="J87" i="17"/>
  <c r="J88" i="17"/>
  <c r="J89" i="17"/>
  <c r="J90" i="17"/>
  <c r="J91" i="17"/>
  <c r="J92" i="17"/>
  <c r="J93" i="17"/>
  <c r="J94" i="17"/>
  <c r="J95" i="17"/>
  <c r="J96" i="17"/>
  <c r="J97" i="17"/>
  <c r="J98" i="17"/>
  <c r="J99" i="17"/>
  <c r="J100" i="17"/>
  <c r="J101" i="17"/>
  <c r="J102" i="17"/>
  <c r="J103" i="17"/>
  <c r="J104" i="17"/>
  <c r="J105" i="17"/>
  <c r="J106" i="17"/>
  <c r="J107" i="17"/>
  <c r="J108" i="17"/>
  <c r="J109" i="17"/>
  <c r="J110" i="17"/>
  <c r="J111" i="17"/>
  <c r="J112" i="17"/>
  <c r="J113" i="17"/>
  <c r="J114" i="17"/>
  <c r="J115" i="17"/>
  <c r="J116" i="17"/>
  <c r="J117" i="17"/>
  <c r="J118" i="17"/>
  <c r="J119" i="17"/>
  <c r="J120" i="17"/>
  <c r="J121" i="17"/>
  <c r="J122" i="17"/>
  <c r="J123" i="17"/>
  <c r="J124" i="17"/>
  <c r="J125" i="17"/>
  <c r="J126" i="17"/>
  <c r="J127" i="17"/>
  <c r="J128" i="17"/>
  <c r="J129" i="17"/>
  <c r="J130" i="17"/>
  <c r="J131" i="17"/>
  <c r="J132" i="17"/>
  <c r="J133" i="17"/>
  <c r="J134" i="17"/>
  <c r="J135" i="17"/>
  <c r="J136" i="17"/>
  <c r="J137" i="17"/>
  <c r="J138" i="17"/>
  <c r="J139" i="17"/>
  <c r="J140" i="17"/>
  <c r="J141" i="17"/>
  <c r="J142" i="17"/>
  <c r="J143" i="17"/>
  <c r="J144" i="17"/>
  <c r="J145" i="17"/>
  <c r="J146" i="17"/>
  <c r="J147" i="17"/>
  <c r="J148" i="17"/>
  <c r="J149" i="17"/>
  <c r="J150" i="17"/>
  <c r="J151" i="17"/>
  <c r="J152" i="17"/>
  <c r="J153" i="17"/>
  <c r="J154" i="17"/>
  <c r="J155" i="17"/>
  <c r="J156" i="17"/>
  <c r="J157" i="17"/>
  <c r="J158" i="17"/>
  <c r="J159" i="17"/>
  <c r="J160" i="17"/>
  <c r="J161" i="17"/>
  <c r="J162" i="17"/>
  <c r="J163" i="17"/>
  <c r="J164" i="17"/>
  <c r="J165" i="17"/>
  <c r="J166" i="17"/>
  <c r="J167" i="17"/>
  <c r="J168" i="17"/>
  <c r="J169" i="17"/>
  <c r="J170" i="17"/>
  <c r="J171" i="17"/>
  <c r="J172" i="17"/>
  <c r="J173" i="17"/>
  <c r="J174" i="17"/>
  <c r="J175" i="17"/>
  <c r="J176" i="17"/>
  <c r="J177" i="17"/>
  <c r="J178" i="17"/>
  <c r="J179" i="17"/>
  <c r="J180" i="17"/>
  <c r="J181" i="17"/>
  <c r="J182" i="17"/>
  <c r="J183" i="17"/>
  <c r="J184" i="17"/>
  <c r="J185" i="17"/>
  <c r="J186" i="17"/>
  <c r="J187" i="17"/>
  <c r="J188" i="17"/>
  <c r="J189" i="17"/>
  <c r="J190" i="17"/>
  <c r="J191" i="17"/>
  <c r="J192" i="17"/>
  <c r="J193" i="17"/>
  <c r="J194" i="17"/>
  <c r="J195" i="17"/>
  <c r="J196" i="17"/>
  <c r="J197" i="17"/>
  <c r="J198" i="17"/>
  <c r="J199" i="17"/>
  <c r="J200" i="17"/>
  <c r="J201" i="17"/>
  <c r="J202" i="17"/>
  <c r="J203" i="17"/>
  <c r="J204" i="17"/>
  <c r="J205" i="17"/>
  <c r="J206" i="17"/>
  <c r="J207" i="17"/>
  <c r="J208" i="17"/>
  <c r="J209" i="17"/>
  <c r="J210" i="17"/>
  <c r="J211" i="17"/>
  <c r="J212" i="17"/>
  <c r="J213" i="17"/>
  <c r="J214" i="17"/>
  <c r="J215" i="17"/>
  <c r="J216" i="17"/>
  <c r="J217" i="17"/>
  <c r="J218" i="17"/>
  <c r="J219" i="17"/>
  <c r="J220" i="17"/>
  <c r="J221" i="17"/>
  <c r="J222" i="17"/>
  <c r="J223" i="17"/>
  <c r="J224" i="17"/>
  <c r="J225" i="17"/>
  <c r="J226" i="17"/>
  <c r="J227" i="17"/>
  <c r="J228" i="17"/>
  <c r="J229" i="17"/>
  <c r="J230" i="17"/>
  <c r="J231" i="17"/>
  <c r="J33" i="17"/>
  <c r="O12" i="17" l="1"/>
  <c r="O12" i="19"/>
  <c r="L33" i="10" l="1"/>
  <c r="BN39" i="22" l="1"/>
  <c r="BK39" i="22"/>
  <c r="BN38" i="22"/>
  <c r="BK38" i="22"/>
  <c r="BN37" i="22"/>
  <c r="BK37" i="22"/>
  <c r="BN36" i="22"/>
  <c r="BK36" i="22"/>
  <c r="BN35" i="22"/>
  <c r="BK35" i="22"/>
  <c r="BN34" i="22"/>
  <c r="BK34" i="22"/>
  <c r="BN33" i="22"/>
  <c r="BK33" i="22"/>
  <c r="BN32" i="22"/>
  <c r="BK32" i="22"/>
  <c r="BN31" i="22"/>
  <c r="BK31" i="22"/>
  <c r="BN30" i="22"/>
  <c r="BK30" i="22"/>
  <c r="BN29" i="22"/>
  <c r="BK29" i="22"/>
  <c r="BN28" i="22"/>
  <c r="BK28" i="22"/>
  <c r="BN27" i="22"/>
  <c r="BK27" i="22"/>
  <c r="BN26" i="22"/>
  <c r="BK26" i="22"/>
  <c r="BN25" i="22"/>
  <c r="BK25" i="22"/>
  <c r="BN24" i="22"/>
  <c r="BK24" i="22"/>
  <c r="BN23" i="22"/>
  <c r="BK23" i="22"/>
  <c r="BN22" i="22"/>
  <c r="BK22" i="22"/>
  <c r="BN21" i="22"/>
  <c r="BK21" i="22"/>
  <c r="BN20" i="22"/>
  <c r="BK20" i="22"/>
  <c r="BN19" i="22"/>
  <c r="BK19" i="22"/>
  <c r="BN18" i="22"/>
  <c r="BK18" i="22"/>
  <c r="BN17" i="22"/>
  <c r="BK17" i="22"/>
  <c r="BN16" i="22"/>
  <c r="BK16" i="22"/>
  <c r="BN15" i="22"/>
  <c r="BK15" i="22"/>
  <c r="BN14" i="22"/>
  <c r="BK14" i="22"/>
  <c r="BN13" i="22"/>
  <c r="BK13" i="22"/>
  <c r="BN12" i="22"/>
  <c r="BK12" i="22"/>
  <c r="BN11" i="22"/>
  <c r="BK11" i="22"/>
  <c r="BN10" i="22"/>
  <c r="AY39" i="22"/>
  <c r="AV39" i="22"/>
  <c r="AY38" i="22"/>
  <c r="AV38" i="22"/>
  <c r="AY37" i="22"/>
  <c r="AV37" i="22"/>
  <c r="AY36" i="22"/>
  <c r="AV36" i="22"/>
  <c r="AY35" i="22"/>
  <c r="AV35" i="22"/>
  <c r="AY34" i="22"/>
  <c r="AV34" i="22"/>
  <c r="AY33" i="22"/>
  <c r="AV33" i="22"/>
  <c r="AY32" i="22"/>
  <c r="AV32" i="22"/>
  <c r="AY31" i="22"/>
  <c r="AV31" i="22"/>
  <c r="AY30" i="22"/>
  <c r="AV30" i="22"/>
  <c r="AY29" i="22"/>
  <c r="AV29" i="22"/>
  <c r="AY28" i="22"/>
  <c r="AV28" i="22"/>
  <c r="AY27" i="22"/>
  <c r="AV27" i="22"/>
  <c r="AY26" i="22"/>
  <c r="AV26" i="22"/>
  <c r="AY25" i="22"/>
  <c r="AV25" i="22"/>
  <c r="AY24" i="22"/>
  <c r="AV24" i="22"/>
  <c r="AY23" i="22"/>
  <c r="AV23" i="22"/>
  <c r="AY22" i="22"/>
  <c r="AV22" i="22"/>
  <c r="AY21" i="22"/>
  <c r="AV21" i="22"/>
  <c r="AY20" i="22"/>
  <c r="AV20" i="22"/>
  <c r="AY19" i="22"/>
  <c r="AV19" i="22"/>
  <c r="AY18" i="22"/>
  <c r="AV18" i="22"/>
  <c r="AY17" i="22"/>
  <c r="AV17" i="22"/>
  <c r="AY16" i="22"/>
  <c r="AV16" i="22"/>
  <c r="AY15" i="22"/>
  <c r="AV15" i="22"/>
  <c r="AY14" i="22"/>
  <c r="AV14" i="22"/>
  <c r="AY13" i="22"/>
  <c r="AV13" i="22"/>
  <c r="AY12" i="22"/>
  <c r="AV12" i="22"/>
  <c r="AY11" i="22"/>
  <c r="AV11" i="22"/>
  <c r="AY10" i="22"/>
  <c r="AJ39" i="22"/>
  <c r="AG39" i="22"/>
  <c r="AJ38" i="22"/>
  <c r="AG38" i="22"/>
  <c r="AJ37" i="22"/>
  <c r="AG37" i="22"/>
  <c r="AJ36" i="22"/>
  <c r="AG36" i="22"/>
  <c r="AJ35" i="22"/>
  <c r="AG35" i="22"/>
  <c r="AJ34" i="22"/>
  <c r="AG34" i="22"/>
  <c r="AJ33" i="22"/>
  <c r="AG33" i="22"/>
  <c r="AJ32" i="22"/>
  <c r="AG32" i="22"/>
  <c r="AJ31" i="22"/>
  <c r="AG31" i="22"/>
  <c r="AJ30" i="22"/>
  <c r="AG30" i="22"/>
  <c r="AJ29" i="22"/>
  <c r="AG29" i="22"/>
  <c r="AJ28" i="22"/>
  <c r="AG28" i="22"/>
  <c r="AJ27" i="22"/>
  <c r="AG27" i="22"/>
  <c r="AJ26" i="22"/>
  <c r="AG26" i="22"/>
  <c r="AJ25" i="22"/>
  <c r="AG25" i="22"/>
  <c r="AJ24" i="22"/>
  <c r="AG24" i="22"/>
  <c r="AJ23" i="22"/>
  <c r="AG23" i="22"/>
  <c r="AJ22" i="22"/>
  <c r="AG22" i="22"/>
  <c r="AJ21" i="22"/>
  <c r="AG21" i="22"/>
  <c r="AJ20" i="22"/>
  <c r="AG20" i="22"/>
  <c r="AJ19" i="22"/>
  <c r="AG19" i="22"/>
  <c r="AJ18" i="22"/>
  <c r="AG18" i="22"/>
  <c r="AJ17" i="22"/>
  <c r="AG17" i="22"/>
  <c r="AJ16" i="22"/>
  <c r="AG16" i="22"/>
  <c r="AJ15" i="22"/>
  <c r="AG15" i="22"/>
  <c r="AJ14" i="22"/>
  <c r="AG14" i="22"/>
  <c r="AJ13" i="22"/>
  <c r="AG13" i="22"/>
  <c r="AJ12" i="22"/>
  <c r="AG12" i="22"/>
  <c r="AJ11" i="22"/>
  <c r="AG11" i="22"/>
  <c r="AJ10" i="22"/>
  <c r="U39" i="22"/>
  <c r="R39" i="22"/>
  <c r="U38" i="22"/>
  <c r="R38" i="22"/>
  <c r="U37" i="22"/>
  <c r="R37" i="22"/>
  <c r="U36" i="22"/>
  <c r="R36" i="22"/>
  <c r="U35" i="22"/>
  <c r="R35" i="22"/>
  <c r="U34" i="22"/>
  <c r="R34" i="22"/>
  <c r="U33" i="22"/>
  <c r="R33" i="22"/>
  <c r="U32" i="22"/>
  <c r="R32" i="22"/>
  <c r="U31" i="22"/>
  <c r="R31" i="22"/>
  <c r="U30" i="22"/>
  <c r="R30" i="22"/>
  <c r="U29" i="22"/>
  <c r="R29" i="22"/>
  <c r="U28" i="22"/>
  <c r="R28" i="22"/>
  <c r="U27" i="22"/>
  <c r="R27" i="22"/>
  <c r="U26" i="22"/>
  <c r="R26" i="22"/>
  <c r="U25" i="22"/>
  <c r="R25" i="22"/>
  <c r="U24" i="22"/>
  <c r="R24" i="22"/>
  <c r="U23" i="22"/>
  <c r="R23" i="22"/>
  <c r="U22" i="22"/>
  <c r="R22" i="22"/>
  <c r="U21" i="22"/>
  <c r="R21" i="22"/>
  <c r="U20" i="22"/>
  <c r="R20" i="22"/>
  <c r="U19" i="22"/>
  <c r="R19" i="22"/>
  <c r="U18" i="22"/>
  <c r="R18" i="22"/>
  <c r="U17" i="22"/>
  <c r="R17" i="22"/>
  <c r="U16" i="22"/>
  <c r="R16" i="22"/>
  <c r="U15" i="22"/>
  <c r="R15" i="22"/>
  <c r="U14" i="22"/>
  <c r="R14" i="22"/>
  <c r="U13" i="22"/>
  <c r="R13" i="22"/>
  <c r="U12" i="22"/>
  <c r="R12" i="22"/>
  <c r="U11" i="22"/>
  <c r="R11" i="22"/>
  <c r="U10" i="22"/>
  <c r="L34" i="10" l="1"/>
  <c r="M34" i="10"/>
  <c r="L35" i="10"/>
  <c r="M35" i="10"/>
  <c r="L36" i="10"/>
  <c r="M36" i="10"/>
  <c r="L37" i="10"/>
  <c r="M37" i="10"/>
  <c r="L38" i="10"/>
  <c r="M38" i="10"/>
  <c r="L39" i="10"/>
  <c r="M39" i="10"/>
  <c r="L40" i="10"/>
  <c r="M40" i="10"/>
  <c r="L41" i="10"/>
  <c r="M41" i="10"/>
  <c r="L42" i="10"/>
  <c r="M42" i="10"/>
  <c r="L43" i="10"/>
  <c r="M43" i="10"/>
  <c r="L44" i="10"/>
  <c r="M44" i="10"/>
  <c r="L45" i="10"/>
  <c r="M45" i="10"/>
  <c r="L46" i="10"/>
  <c r="M46" i="10"/>
  <c r="L47" i="10"/>
  <c r="M47" i="10"/>
  <c r="L48" i="10"/>
  <c r="M48" i="10"/>
  <c r="L49" i="10"/>
  <c r="M49" i="10"/>
  <c r="L50" i="10"/>
  <c r="M50" i="10"/>
  <c r="L51" i="10"/>
  <c r="M51" i="10"/>
  <c r="L52" i="10"/>
  <c r="M52" i="10"/>
  <c r="L53" i="10"/>
  <c r="M53" i="10"/>
  <c r="L54" i="10"/>
  <c r="M54" i="10"/>
  <c r="L55" i="10"/>
  <c r="M55" i="10"/>
  <c r="L56" i="10"/>
  <c r="M56" i="10"/>
  <c r="L57" i="10"/>
  <c r="M57" i="10"/>
  <c r="L58" i="10"/>
  <c r="M58" i="10"/>
  <c r="L59" i="10"/>
  <c r="M59" i="10"/>
  <c r="L60" i="10"/>
  <c r="M60" i="10"/>
  <c r="L61" i="10"/>
  <c r="M61" i="10"/>
  <c r="L62" i="10"/>
  <c r="M62" i="10"/>
  <c r="L63" i="10"/>
  <c r="M63" i="10"/>
  <c r="L64" i="10"/>
  <c r="M64" i="10"/>
  <c r="L65" i="10"/>
  <c r="M65" i="10"/>
  <c r="L66" i="10"/>
  <c r="M66" i="10"/>
  <c r="L67" i="10"/>
  <c r="M67" i="10"/>
  <c r="L68" i="10"/>
  <c r="M68" i="10"/>
  <c r="L69" i="10"/>
  <c r="M69" i="10"/>
  <c r="L70" i="10"/>
  <c r="M70" i="10"/>
  <c r="L71" i="10"/>
  <c r="M71" i="10"/>
  <c r="L72" i="10"/>
  <c r="M72" i="10"/>
  <c r="L73" i="10"/>
  <c r="M73" i="10"/>
  <c r="L74" i="10"/>
  <c r="M74" i="10"/>
  <c r="L75" i="10"/>
  <c r="M75" i="10"/>
  <c r="L76" i="10"/>
  <c r="M76" i="10"/>
  <c r="L77" i="10"/>
  <c r="M77" i="10"/>
  <c r="L78" i="10"/>
  <c r="M78" i="10"/>
  <c r="L79" i="10"/>
  <c r="M79" i="10"/>
  <c r="L80" i="10"/>
  <c r="M80" i="10"/>
  <c r="L81" i="10"/>
  <c r="M81" i="10"/>
  <c r="L82" i="10"/>
  <c r="M82" i="10"/>
  <c r="L83" i="10"/>
  <c r="M83" i="10"/>
  <c r="L84" i="10"/>
  <c r="M84" i="10"/>
  <c r="L85" i="10"/>
  <c r="M85" i="10"/>
  <c r="L86" i="10"/>
  <c r="M86" i="10"/>
  <c r="L87" i="10"/>
  <c r="M87" i="10"/>
  <c r="L88" i="10"/>
  <c r="M88" i="10"/>
  <c r="L89" i="10"/>
  <c r="M89" i="10"/>
  <c r="L90" i="10"/>
  <c r="M90" i="10"/>
  <c r="L91" i="10"/>
  <c r="M91" i="10"/>
  <c r="L92" i="10"/>
  <c r="M92" i="10"/>
  <c r="L93" i="10"/>
  <c r="M93" i="10"/>
  <c r="L94" i="10"/>
  <c r="M94" i="10"/>
  <c r="L95" i="10"/>
  <c r="M95" i="10"/>
  <c r="L96" i="10"/>
  <c r="M96" i="10"/>
  <c r="L97" i="10"/>
  <c r="M97" i="10"/>
  <c r="L98" i="10"/>
  <c r="M98" i="10"/>
  <c r="L99" i="10"/>
  <c r="M99" i="10"/>
  <c r="L100" i="10"/>
  <c r="M100" i="10"/>
  <c r="L101" i="10"/>
  <c r="M101" i="10"/>
  <c r="L102" i="10"/>
  <c r="M102" i="10"/>
  <c r="L103" i="10"/>
  <c r="M103" i="10"/>
  <c r="L104" i="10"/>
  <c r="M104" i="10"/>
  <c r="L105" i="10"/>
  <c r="M105" i="10"/>
  <c r="L106" i="10"/>
  <c r="M106" i="10"/>
  <c r="L107" i="10"/>
  <c r="M107" i="10"/>
  <c r="L108" i="10"/>
  <c r="M108" i="10"/>
  <c r="L109" i="10"/>
  <c r="M109" i="10"/>
  <c r="L110" i="10"/>
  <c r="M110" i="10"/>
  <c r="L111" i="10"/>
  <c r="M111" i="10"/>
  <c r="L112" i="10"/>
  <c r="M112" i="10"/>
  <c r="L113" i="10"/>
  <c r="M113" i="10"/>
  <c r="L114" i="10"/>
  <c r="M114" i="10"/>
  <c r="L115" i="10"/>
  <c r="M115" i="10"/>
  <c r="L116" i="10"/>
  <c r="M116" i="10"/>
  <c r="L117" i="10"/>
  <c r="M117" i="10"/>
  <c r="L118" i="10"/>
  <c r="M118" i="10"/>
  <c r="L119" i="10"/>
  <c r="M119" i="10"/>
  <c r="L120" i="10"/>
  <c r="M120" i="10"/>
  <c r="L121" i="10"/>
  <c r="M121" i="10"/>
  <c r="L122" i="10"/>
  <c r="M122" i="10"/>
  <c r="L123" i="10"/>
  <c r="M123" i="10"/>
  <c r="L124" i="10"/>
  <c r="M124" i="10"/>
  <c r="L125" i="10"/>
  <c r="M125" i="10"/>
  <c r="L126" i="10"/>
  <c r="M126" i="10"/>
  <c r="L127" i="10"/>
  <c r="M127" i="10"/>
  <c r="L128" i="10"/>
  <c r="M128" i="10"/>
  <c r="L129" i="10"/>
  <c r="M129" i="10"/>
  <c r="L130" i="10"/>
  <c r="M130" i="10"/>
  <c r="L131" i="10"/>
  <c r="M131" i="10"/>
  <c r="L132" i="10"/>
  <c r="M132" i="10"/>
  <c r="L133" i="10"/>
  <c r="M133" i="10"/>
  <c r="L134" i="10"/>
  <c r="M134" i="10"/>
  <c r="L135" i="10"/>
  <c r="M135" i="10"/>
  <c r="L136" i="10"/>
  <c r="M136" i="10"/>
  <c r="L137" i="10"/>
  <c r="M137" i="10"/>
  <c r="L138" i="10"/>
  <c r="M138" i="10"/>
  <c r="L139" i="10"/>
  <c r="M139" i="10"/>
  <c r="L140" i="10"/>
  <c r="M140" i="10"/>
  <c r="L141" i="10"/>
  <c r="M141" i="10"/>
  <c r="L142" i="10"/>
  <c r="M142" i="10"/>
  <c r="L143" i="10"/>
  <c r="M143" i="10"/>
  <c r="L144" i="10"/>
  <c r="M144" i="10"/>
  <c r="L145" i="10"/>
  <c r="M145" i="10"/>
  <c r="L146" i="10"/>
  <c r="M146" i="10"/>
  <c r="L147" i="10"/>
  <c r="M147" i="10"/>
  <c r="L148" i="10"/>
  <c r="M148" i="10"/>
  <c r="L149" i="10"/>
  <c r="M149" i="10"/>
  <c r="L150" i="10"/>
  <c r="M150" i="10"/>
  <c r="L151" i="10"/>
  <c r="M151" i="10"/>
  <c r="L152" i="10"/>
  <c r="M152" i="10"/>
  <c r="L153" i="10"/>
  <c r="M153" i="10"/>
  <c r="L154" i="10"/>
  <c r="M154" i="10"/>
  <c r="L155" i="10"/>
  <c r="M155" i="10"/>
  <c r="L156" i="10"/>
  <c r="M156" i="10"/>
  <c r="L157" i="10"/>
  <c r="M157" i="10"/>
  <c r="L158" i="10"/>
  <c r="M158" i="10"/>
  <c r="L159" i="10"/>
  <c r="M159" i="10"/>
  <c r="L160" i="10"/>
  <c r="M160" i="10"/>
  <c r="L161" i="10"/>
  <c r="M161" i="10"/>
  <c r="L162" i="10"/>
  <c r="M162" i="10"/>
  <c r="L163" i="10"/>
  <c r="M163" i="10"/>
  <c r="L164" i="10"/>
  <c r="M164" i="10"/>
  <c r="L165" i="10"/>
  <c r="M165" i="10"/>
  <c r="L166" i="10"/>
  <c r="M166" i="10"/>
  <c r="L167" i="10"/>
  <c r="M167" i="10"/>
  <c r="L168" i="10"/>
  <c r="M168" i="10"/>
  <c r="L169" i="10"/>
  <c r="M169" i="10"/>
  <c r="L170" i="10"/>
  <c r="M170" i="10"/>
  <c r="L171" i="10"/>
  <c r="M171" i="10"/>
  <c r="L172" i="10"/>
  <c r="M172" i="10"/>
  <c r="L173" i="10"/>
  <c r="M173" i="10"/>
  <c r="L174" i="10"/>
  <c r="M174" i="10"/>
  <c r="L175" i="10"/>
  <c r="M175" i="10"/>
  <c r="L176" i="10"/>
  <c r="M176" i="10"/>
  <c r="L177" i="10"/>
  <c r="M177" i="10"/>
  <c r="L178" i="10"/>
  <c r="M178" i="10"/>
  <c r="L179" i="10"/>
  <c r="M179" i="10"/>
  <c r="L180" i="10"/>
  <c r="M180" i="10"/>
  <c r="L181" i="10"/>
  <c r="M181" i="10"/>
  <c r="L182" i="10"/>
  <c r="M182" i="10"/>
  <c r="L183" i="10"/>
  <c r="M183" i="10"/>
  <c r="L184" i="10"/>
  <c r="M184" i="10"/>
  <c r="L185" i="10"/>
  <c r="M185" i="10"/>
  <c r="L186" i="10"/>
  <c r="M186" i="10"/>
  <c r="L187" i="10"/>
  <c r="M187" i="10"/>
  <c r="L188" i="10"/>
  <c r="M188" i="10"/>
  <c r="L189" i="10"/>
  <c r="M189" i="10"/>
  <c r="L190" i="10"/>
  <c r="M190" i="10"/>
  <c r="L191" i="10"/>
  <c r="M191" i="10"/>
  <c r="L192" i="10"/>
  <c r="M192" i="10"/>
  <c r="L193" i="10"/>
  <c r="M193" i="10"/>
  <c r="L194" i="10"/>
  <c r="M194" i="10"/>
  <c r="L195" i="10"/>
  <c r="M195" i="10"/>
  <c r="L196" i="10"/>
  <c r="M196" i="10"/>
  <c r="L197" i="10"/>
  <c r="M197" i="10"/>
  <c r="L198" i="10"/>
  <c r="M198" i="10"/>
  <c r="L199" i="10"/>
  <c r="M199" i="10"/>
  <c r="L200" i="10"/>
  <c r="M200" i="10"/>
  <c r="L201" i="10"/>
  <c r="M201" i="10"/>
  <c r="L202" i="10"/>
  <c r="M202" i="10"/>
  <c r="L203" i="10"/>
  <c r="M203" i="10"/>
  <c r="L204" i="10"/>
  <c r="M204" i="10"/>
  <c r="L205" i="10"/>
  <c r="M205" i="10"/>
  <c r="L206" i="10"/>
  <c r="M206" i="10"/>
  <c r="L207" i="10"/>
  <c r="M207" i="10"/>
  <c r="L208" i="10"/>
  <c r="M208" i="10"/>
  <c r="L209" i="10"/>
  <c r="M209" i="10"/>
  <c r="L210" i="10"/>
  <c r="M210" i="10"/>
  <c r="L211" i="10"/>
  <c r="M211" i="10"/>
  <c r="L212" i="10"/>
  <c r="M212" i="10"/>
  <c r="L213" i="10"/>
  <c r="M213" i="10"/>
  <c r="L214" i="10"/>
  <c r="M214" i="10"/>
  <c r="L215" i="10"/>
  <c r="M215" i="10"/>
  <c r="L216" i="10"/>
  <c r="M216" i="10"/>
  <c r="L217" i="10"/>
  <c r="M217" i="10"/>
  <c r="L218" i="10"/>
  <c r="M218" i="10"/>
  <c r="L219" i="10"/>
  <c r="M219" i="10"/>
  <c r="L220" i="10"/>
  <c r="M220" i="10"/>
  <c r="L221" i="10"/>
  <c r="M221" i="10"/>
  <c r="L222" i="10"/>
  <c r="M222" i="10"/>
  <c r="L223" i="10"/>
  <c r="M223" i="10"/>
  <c r="L224" i="10"/>
  <c r="M224" i="10"/>
  <c r="L225" i="10"/>
  <c r="M225" i="10"/>
  <c r="L226" i="10"/>
  <c r="M226" i="10"/>
  <c r="L227" i="10"/>
  <c r="M227" i="10"/>
  <c r="L228" i="10"/>
  <c r="M228" i="10"/>
  <c r="L229" i="10"/>
  <c r="M229" i="10"/>
  <c r="L230" i="10"/>
  <c r="M230" i="10"/>
  <c r="L231" i="10"/>
  <c r="M231" i="10"/>
  <c r="M33" i="10"/>
  <c r="F10" i="22" l="1"/>
  <c r="C11" i="22"/>
  <c r="F11" i="22"/>
  <c r="C12" i="22"/>
  <c r="F12" i="22"/>
  <c r="C13" i="22"/>
  <c r="F13" i="22"/>
  <c r="C14" i="22"/>
  <c r="F14" i="22"/>
  <c r="C15" i="22"/>
  <c r="F15" i="22"/>
  <c r="C16" i="22"/>
  <c r="F16" i="22"/>
  <c r="C17" i="22"/>
  <c r="F17" i="22"/>
  <c r="C18" i="22"/>
  <c r="F18" i="22"/>
  <c r="C19" i="22"/>
  <c r="F19" i="22"/>
  <c r="C20" i="22"/>
  <c r="F20" i="22"/>
  <c r="C21" i="22"/>
  <c r="F21" i="22"/>
  <c r="C22" i="22"/>
  <c r="F22" i="22"/>
  <c r="C23" i="22"/>
  <c r="F23" i="22"/>
  <c r="C24" i="22"/>
  <c r="F24" i="22"/>
  <c r="C25" i="22"/>
  <c r="F25" i="22"/>
  <c r="C26" i="22"/>
  <c r="F26" i="22"/>
  <c r="C27" i="22"/>
  <c r="F27" i="22"/>
  <c r="C28" i="22"/>
  <c r="F28" i="22"/>
  <c r="C29" i="22"/>
  <c r="F29" i="22"/>
  <c r="C30" i="22"/>
  <c r="F30" i="22"/>
  <c r="C31" i="22"/>
  <c r="F31" i="22"/>
  <c r="C32" i="22"/>
  <c r="F32" i="22"/>
  <c r="C33" i="22"/>
  <c r="F33" i="22"/>
  <c r="C34" i="22"/>
  <c r="F34" i="22"/>
  <c r="C35" i="22"/>
  <c r="F35" i="22"/>
  <c r="C36" i="22"/>
  <c r="F36" i="22"/>
  <c r="C37" i="22"/>
  <c r="F37" i="22"/>
  <c r="C38" i="22"/>
  <c r="F38" i="22"/>
  <c r="C39" i="22"/>
  <c r="F39" i="22"/>
  <c r="L185" i="17" l="1"/>
  <c r="K185" i="17"/>
  <c r="L161" i="17"/>
  <c r="K161" i="17"/>
  <c r="L121" i="17"/>
  <c r="K121" i="17"/>
  <c r="L89" i="17"/>
  <c r="K89" i="17"/>
  <c r="L73" i="17"/>
  <c r="K73" i="17"/>
  <c r="L65" i="17"/>
  <c r="K65" i="17"/>
  <c r="L57" i="17"/>
  <c r="K57" i="17"/>
  <c r="L49" i="17"/>
  <c r="K49" i="17"/>
  <c r="L224" i="17"/>
  <c r="K224" i="17"/>
  <c r="K216" i="17"/>
  <c r="L216" i="17"/>
  <c r="L208" i="17"/>
  <c r="K208" i="17"/>
  <c r="K200" i="17"/>
  <c r="L200" i="17"/>
  <c r="L192" i="17"/>
  <c r="K192" i="17"/>
  <c r="K184" i="17"/>
  <c r="L184" i="17"/>
  <c r="L176" i="17"/>
  <c r="K176" i="17"/>
  <c r="K168" i="17"/>
  <c r="L168" i="17"/>
  <c r="K160" i="17"/>
  <c r="L160" i="17"/>
  <c r="K152" i="17"/>
  <c r="L152" i="17"/>
  <c r="L144" i="17"/>
  <c r="K144" i="17"/>
  <c r="K136" i="17"/>
  <c r="L136" i="17"/>
  <c r="K128" i="17"/>
  <c r="L128" i="17"/>
  <c r="K120" i="17"/>
  <c r="L120" i="17"/>
  <c r="L112" i="17"/>
  <c r="K112" i="17"/>
  <c r="K104" i="17"/>
  <c r="L104" i="17"/>
  <c r="L96" i="17"/>
  <c r="K96" i="17"/>
  <c r="L80" i="17"/>
  <c r="K80" i="17"/>
  <c r="K72" i="17"/>
  <c r="L72" i="17"/>
  <c r="L64" i="17"/>
  <c r="K64" i="17"/>
  <c r="K56" i="17"/>
  <c r="L56" i="17"/>
  <c r="L48" i="17"/>
  <c r="K48" i="17"/>
  <c r="L209" i="17"/>
  <c r="K209" i="17"/>
  <c r="L169" i="17"/>
  <c r="K169" i="17"/>
  <c r="L137" i="17"/>
  <c r="K137" i="17"/>
  <c r="L105" i="17"/>
  <c r="K105" i="17"/>
  <c r="L231" i="17"/>
  <c r="K231" i="17"/>
  <c r="L223" i="17"/>
  <c r="K223" i="17"/>
  <c r="L215" i="17"/>
  <c r="K215" i="17"/>
  <c r="L207" i="17"/>
  <c r="K207" i="17"/>
  <c r="L199" i="17"/>
  <c r="K199" i="17"/>
  <c r="L191" i="17"/>
  <c r="K191" i="17"/>
  <c r="L183" i="17"/>
  <c r="K183" i="17"/>
  <c r="L175" i="17"/>
  <c r="K175" i="17"/>
  <c r="L167" i="17"/>
  <c r="K167" i="17"/>
  <c r="L159" i="17"/>
  <c r="K159" i="17"/>
  <c r="L151" i="17"/>
  <c r="K151" i="17"/>
  <c r="L143" i="17"/>
  <c r="K143" i="17"/>
  <c r="L135" i="17"/>
  <c r="K135" i="17"/>
  <c r="L127" i="17"/>
  <c r="K127" i="17"/>
  <c r="L119" i="17"/>
  <c r="K119" i="17"/>
  <c r="L111" i="17"/>
  <c r="K111" i="17"/>
  <c r="L103" i="17"/>
  <c r="K103" i="17"/>
  <c r="L95" i="17"/>
  <c r="K95" i="17"/>
  <c r="L87" i="17"/>
  <c r="K87" i="17"/>
  <c r="L79" i="17"/>
  <c r="K79" i="17"/>
  <c r="L71" i="17"/>
  <c r="K71" i="17"/>
  <c r="L63" i="17"/>
  <c r="K63" i="17"/>
  <c r="L55" i="17"/>
  <c r="K55" i="17"/>
  <c r="L217" i="17"/>
  <c r="K217" i="17"/>
  <c r="L177" i="17"/>
  <c r="K177" i="17"/>
  <c r="L129" i="17"/>
  <c r="K129" i="17"/>
  <c r="L81" i="17"/>
  <c r="K81" i="17"/>
  <c r="K230" i="17"/>
  <c r="L230" i="17"/>
  <c r="K222" i="17"/>
  <c r="L222" i="17"/>
  <c r="L214" i="17"/>
  <c r="K214" i="17"/>
  <c r="K206" i="17"/>
  <c r="L206" i="17"/>
  <c r="L198" i="17"/>
  <c r="K198" i="17"/>
  <c r="K190" i="17"/>
  <c r="L190" i="17"/>
  <c r="L182" i="17"/>
  <c r="K182" i="17"/>
  <c r="K166" i="17"/>
  <c r="L166" i="17"/>
  <c r="K158" i="17"/>
  <c r="L158" i="17"/>
  <c r="L150" i="17"/>
  <c r="K150" i="17"/>
  <c r="K142" i="17"/>
  <c r="L142" i="17"/>
  <c r="K134" i="17"/>
  <c r="L134" i="17"/>
  <c r="K126" i="17"/>
  <c r="L126" i="17"/>
  <c r="L118" i="17"/>
  <c r="K118" i="17"/>
  <c r="K110" i="17"/>
  <c r="L110" i="17"/>
  <c r="L102" i="17"/>
  <c r="K102" i="17"/>
  <c r="K94" i="17"/>
  <c r="L94" i="17"/>
  <c r="L86" i="17"/>
  <c r="K86" i="17"/>
  <c r="K78" i="17"/>
  <c r="L78" i="17"/>
  <c r="L70" i="17"/>
  <c r="K70" i="17"/>
  <c r="K62" i="17"/>
  <c r="L62" i="17"/>
  <c r="L54" i="17"/>
  <c r="K54" i="17"/>
  <c r="L193" i="17"/>
  <c r="K193" i="17"/>
  <c r="L153" i="17"/>
  <c r="K153" i="17"/>
  <c r="L113" i="17"/>
  <c r="K113" i="17"/>
  <c r="L229" i="17"/>
  <c r="K229" i="17"/>
  <c r="L221" i="17"/>
  <c r="K221" i="17"/>
  <c r="L213" i="17"/>
  <c r="K213" i="17"/>
  <c r="L205" i="17"/>
  <c r="K205" i="17"/>
  <c r="L197" i="17"/>
  <c r="K197" i="17"/>
  <c r="L189" i="17"/>
  <c r="K189" i="17"/>
  <c r="L181" i="17"/>
  <c r="K181" i="17"/>
  <c r="L173" i="17"/>
  <c r="K173" i="17"/>
  <c r="L165" i="17"/>
  <c r="K165" i="17"/>
  <c r="L157" i="17"/>
  <c r="K157" i="17"/>
  <c r="L149" i="17"/>
  <c r="K149" i="17"/>
  <c r="L141" i="17"/>
  <c r="K141" i="17"/>
  <c r="L133" i="17"/>
  <c r="K133" i="17"/>
  <c r="L125" i="17"/>
  <c r="K125" i="17"/>
  <c r="L117" i="17"/>
  <c r="K117" i="17"/>
  <c r="L109" i="17"/>
  <c r="K109" i="17"/>
  <c r="L101" i="17"/>
  <c r="K101" i="17"/>
  <c r="L93" i="17"/>
  <c r="K93" i="17"/>
  <c r="L85" i="17"/>
  <c r="K85" i="17"/>
  <c r="L77" i="17"/>
  <c r="K77" i="17"/>
  <c r="L69" i="17"/>
  <c r="K69" i="17"/>
  <c r="L61" i="17"/>
  <c r="K61" i="17"/>
  <c r="L53" i="17"/>
  <c r="K53" i="17"/>
  <c r="L201" i="17"/>
  <c r="K201" i="17"/>
  <c r="L145" i="17"/>
  <c r="K145" i="17"/>
  <c r="L97" i="17"/>
  <c r="K97" i="17"/>
  <c r="L228" i="17"/>
  <c r="K228" i="17"/>
  <c r="K220" i="17"/>
  <c r="L220" i="17"/>
  <c r="L212" i="17"/>
  <c r="K212" i="17"/>
  <c r="L204" i="17"/>
  <c r="K204" i="17"/>
  <c r="L196" i="17"/>
  <c r="K196" i="17"/>
  <c r="L180" i="17"/>
  <c r="K180" i="17"/>
  <c r="L172" i="17"/>
  <c r="K172" i="17"/>
  <c r="L164" i="17"/>
  <c r="K164" i="17"/>
  <c r="L156" i="17"/>
  <c r="K156" i="17"/>
  <c r="L148" i="17"/>
  <c r="K148" i="17"/>
  <c r="L140" i="17"/>
  <c r="K140" i="17"/>
  <c r="L132" i="17"/>
  <c r="K132" i="17"/>
  <c r="L124" i="17"/>
  <c r="K124" i="17"/>
  <c r="L116" i="17"/>
  <c r="K116" i="17"/>
  <c r="K108" i="17"/>
  <c r="L108" i="17"/>
  <c r="L100" i="17"/>
  <c r="K100" i="17"/>
  <c r="L92" i="17"/>
  <c r="K92" i="17"/>
  <c r="L84" i="17"/>
  <c r="K84" i="17"/>
  <c r="L76" i="17"/>
  <c r="K76" i="17"/>
  <c r="L68" i="17"/>
  <c r="K68" i="17"/>
  <c r="L60" i="17"/>
  <c r="K60" i="17"/>
  <c r="L52" i="17"/>
  <c r="K52" i="17"/>
  <c r="L227" i="17"/>
  <c r="K227" i="17"/>
  <c r="L219" i="17"/>
  <c r="K219" i="17"/>
  <c r="L211" i="17"/>
  <c r="K211" i="17"/>
  <c r="L203" i="17"/>
  <c r="K203" i="17"/>
  <c r="L195" i="17"/>
  <c r="K195" i="17"/>
  <c r="L187" i="17"/>
  <c r="K187" i="17"/>
  <c r="L179" i="17"/>
  <c r="K179" i="17"/>
  <c r="L171" i="17"/>
  <c r="K171" i="17"/>
  <c r="L163" i="17"/>
  <c r="K163" i="17"/>
  <c r="L155" i="17"/>
  <c r="K155" i="17"/>
  <c r="L147" i="17"/>
  <c r="K147" i="17"/>
  <c r="L139" i="17"/>
  <c r="K139" i="17"/>
  <c r="L131" i="17"/>
  <c r="K131" i="17"/>
  <c r="L123" i="17"/>
  <c r="K123" i="17"/>
  <c r="L115" i="17"/>
  <c r="K115" i="17"/>
  <c r="L107" i="17"/>
  <c r="K107" i="17"/>
  <c r="L99" i="17"/>
  <c r="K99" i="17"/>
  <c r="L91" i="17"/>
  <c r="K91" i="17"/>
  <c r="L83" i="17"/>
  <c r="K83" i="17"/>
  <c r="L75" i="17"/>
  <c r="K75" i="17"/>
  <c r="L67" i="17"/>
  <c r="K67" i="17"/>
  <c r="L59" i="17"/>
  <c r="K59" i="17"/>
  <c r="L51" i="17"/>
  <c r="K51" i="17"/>
  <c r="L225" i="17"/>
  <c r="K225" i="17"/>
  <c r="L226" i="17"/>
  <c r="K226" i="17"/>
  <c r="L218" i="17"/>
  <c r="K218" i="17"/>
  <c r="K210" i="17"/>
  <c r="L210" i="17"/>
  <c r="L202" i="17"/>
  <c r="K202" i="17"/>
  <c r="L194" i="17"/>
  <c r="K194" i="17"/>
  <c r="L186" i="17"/>
  <c r="K186" i="17"/>
  <c r="L178" i="17"/>
  <c r="K178" i="17"/>
  <c r="L170" i="17"/>
  <c r="K170" i="17"/>
  <c r="L162" i="17"/>
  <c r="K162" i="17"/>
  <c r="L154" i="17"/>
  <c r="K154" i="17"/>
  <c r="L146" i="17"/>
  <c r="K146" i="17"/>
  <c r="L138" i="17"/>
  <c r="K138" i="17"/>
  <c r="L130" i="17"/>
  <c r="K130" i="17"/>
  <c r="L122" i="17"/>
  <c r="K122" i="17"/>
  <c r="K114" i="17"/>
  <c r="L114" i="17"/>
  <c r="L106" i="17"/>
  <c r="K106" i="17"/>
  <c r="L98" i="17"/>
  <c r="K98" i="17"/>
  <c r="L90" i="17"/>
  <c r="K90" i="17"/>
  <c r="L82" i="17"/>
  <c r="K82" i="17"/>
  <c r="K66" i="17"/>
  <c r="L66" i="17"/>
  <c r="L58" i="17"/>
  <c r="K58" i="17"/>
  <c r="L50" i="17"/>
  <c r="K50" i="17"/>
  <c r="L41" i="17"/>
  <c r="K41" i="17"/>
  <c r="L40" i="17"/>
  <c r="K40" i="17"/>
  <c r="L47" i="17"/>
  <c r="K47" i="17"/>
  <c r="L39" i="17"/>
  <c r="K39" i="17"/>
  <c r="L46" i="17"/>
  <c r="K46" i="17"/>
  <c r="L38" i="17"/>
  <c r="K38" i="17"/>
  <c r="L45" i="17"/>
  <c r="K45" i="17"/>
  <c r="K37" i="17"/>
  <c r="L37" i="17"/>
  <c r="L44" i="17"/>
  <c r="K44" i="17"/>
  <c r="L43" i="17"/>
  <c r="K43" i="17"/>
  <c r="L42" i="17"/>
  <c r="K42" i="17"/>
  <c r="L34" i="17"/>
  <c r="K34" i="17"/>
  <c r="L36" i="17"/>
  <c r="K36" i="17"/>
  <c r="L35" i="17"/>
  <c r="K35" i="17"/>
  <c r="L33" i="17"/>
  <c r="K33" i="17"/>
  <c r="L188" i="17" l="1"/>
  <c r="K188" i="17"/>
  <c r="K174" i="17"/>
  <c r="L174" i="17"/>
  <c r="K88" i="17"/>
  <c r="L88" i="17"/>
  <c r="L74" i="17"/>
  <c r="K74" i="1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tanabiki_a</author>
    <author>坂田　知美（Tomomi Sakata）</author>
    <author>Tanabiki-a</author>
  </authors>
  <commentList>
    <comment ref="B5" authorId="0" shapeId="0" xr:uid="{00000000-0006-0000-05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同一物件で2回目以降の時は、
追加・修正のいずれかを選択をしてください。
追加・修正箇所はその箇所がわかるように
赤字で色付けしてください。</t>
        </r>
      </text>
    </comment>
    <comment ref="P5" authorId="1" shapeId="0" xr:uid="{6C324F58-A276-4232-BA03-791E75393327}">
      <text>
        <r>
          <rPr>
            <b/>
            <sz val="14"/>
            <color indexed="9"/>
            <rFont val="ＭＳ Ｐゴシック"/>
            <family val="3"/>
            <charset val="128"/>
            <scheme val="minor"/>
          </rPr>
          <t xml:space="preserve">
縦断図が無い場合には・・・</t>
        </r>
        <r>
          <rPr>
            <sz val="11"/>
            <color indexed="9"/>
            <rFont val="ＭＳ Ｐゴシック"/>
            <family val="3"/>
            <charset val="128"/>
            <scheme val="minor"/>
          </rPr>
          <t xml:space="preserve">
</t>
        </r>
        <r>
          <rPr>
            <sz val="10.5"/>
            <color indexed="9"/>
            <rFont val="ＭＳ Ｐゴシック"/>
            <family val="3"/>
            <charset val="128"/>
            <scheme val="minor"/>
          </rPr>
          <t>・地盤高等が不明、既設管土被りのみわかる場合　→　</t>
        </r>
        <r>
          <rPr>
            <b/>
            <sz val="10.5"/>
            <color indexed="9"/>
            <rFont val="ＭＳ Ｐゴシック"/>
            <family val="3"/>
            <charset val="128"/>
            <scheme val="minor"/>
          </rPr>
          <t>依頼書Ｂ　シート</t>
        </r>
        <r>
          <rPr>
            <sz val="10.5"/>
            <color indexed="9"/>
            <rFont val="ＭＳ Ｐゴシック"/>
            <family val="3"/>
            <charset val="128"/>
            <scheme val="minor"/>
          </rPr>
          <t>　へご記入ください。
・実測で既設管底深がわかる場合→　</t>
        </r>
        <r>
          <rPr>
            <b/>
            <sz val="10.5"/>
            <color indexed="9"/>
            <rFont val="ＭＳ Ｐゴシック"/>
            <family val="3"/>
            <charset val="128"/>
            <scheme val="minor"/>
          </rPr>
          <t>依頼書Ｃ　シート</t>
        </r>
        <r>
          <rPr>
            <sz val="10.5"/>
            <color indexed="9"/>
            <rFont val="ＭＳ Ｐゴシック"/>
            <family val="3"/>
            <charset val="128"/>
            <scheme val="minor"/>
          </rPr>
          <t>　へご記入ください</t>
        </r>
        <r>
          <rPr>
            <sz val="11"/>
            <color indexed="9"/>
            <rFont val="ＭＳ Ｐゴシック"/>
            <family val="3"/>
            <charset val="128"/>
            <scheme val="minor"/>
          </rPr>
          <t xml:space="preserve">
</t>
        </r>
      </text>
    </comment>
    <comment ref="Q13" authorId="1" shapeId="0" xr:uid="{E55BD519-D16C-4561-9504-F6A17A95E0A5}">
      <text>
        <r>
          <rPr>
            <sz val="11"/>
            <color indexed="9"/>
            <rFont val="ＭＳ Ｐゴシック"/>
            <family val="3"/>
            <charset val="128"/>
            <scheme val="minor"/>
          </rPr>
          <t xml:space="preserve">
その他資料として下記資料がありましたら、
ご提示お願いします。
・特記仕様書
・縦断図
・地質モデル図　（耐震計算用）　および　柱状図
　（耐震計算用の土質は、地質モデル図シートへご記入ください。）
　（地質モデル図シートにて液状化判定結果沈下量をご指定頂いた場合は、液状化の判定を行いません）</t>
        </r>
      </text>
    </comment>
    <comment ref="L28" authorId="2" shapeId="0" xr:uid="{00000000-0006-0000-0500-000002000000}">
      <text>
        <r>
          <rPr>
            <sz val="12"/>
            <color indexed="81"/>
            <rFont val="ＭＳ Ｐゴシック"/>
            <family val="3"/>
            <charset val="128"/>
          </rPr>
          <t>既設管土被りしかわからない場合→依頼書Ｂ
更生管土被りしかわからない場合→依頼書Ｃ</t>
        </r>
      </text>
    </comment>
    <comment ref="P28" authorId="0" shapeId="0" xr:uid="{00000000-0006-0000-05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管径より小さい値が入力された場合、
セルが赤色になります。
確認をお願いします。</t>
        </r>
      </text>
    </comment>
    <comment ref="S28" authorId="0" shapeId="0" xr:uid="{00000000-0006-0000-05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管底深（更生管土被り+管径）より浅い数値の場合、セルが赤色になります。
確認をお願いします。</t>
        </r>
      </text>
    </comment>
    <comment ref="V28" authorId="0" shapeId="0" xr:uid="{00000000-0006-0000-05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データが複数ある場合には、
明確に指定してください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tanabiki_a</author>
    <author>坂田　知美（Tomomi Sakata）</author>
  </authors>
  <commentList>
    <comment ref="B5" authorId="0" shapeId="0" xr:uid="{00000000-0006-0000-07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同一物件で2回目以降の時は、
追加・修正のいずれかを選択をしてください。
追加・修正箇所はその箇所がわかるように
赤字で色付けしてください。</t>
        </r>
      </text>
    </comment>
    <comment ref="S9" authorId="1" shapeId="0" xr:uid="{CC5F21F8-9BD0-4DD7-8576-ACD30B154533}">
      <text>
        <r>
          <rPr>
            <sz val="11"/>
            <color indexed="9"/>
            <rFont val="ＭＳ Ｐゴシック"/>
            <family val="3"/>
            <charset val="128"/>
            <scheme val="minor"/>
          </rPr>
          <t xml:space="preserve">
その他資料として下記資料がありましたら、
ご提示お願いします。
・特記仕様書
・縦断図
・地質モデル図　（耐震計算用）　および　柱状図
　（耐震計算用の土質は、地質モデル図シートへご記入ください。）
　（地質モデル図シートにて液状化判定結果沈下量をご指定頂いた場合は、液状化の判定を行いません）</t>
        </r>
      </text>
    </comment>
    <comment ref="O28" authorId="0" shapeId="0" xr:uid="{00000000-0006-0000-07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管径より小さい値が入力された場合、
セルが赤色になります。
確認をお願いします。</t>
        </r>
      </text>
    </comment>
    <comment ref="R28" authorId="0" shapeId="0" xr:uid="{00000000-0006-0000-07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管底深（更生管土被り+管径）より浅い数値の場合、セルが赤色になります。
確認をお願いします。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tanabiki_a</author>
    <author>坂田　知美（Tomomi Sakata）</author>
  </authors>
  <commentList>
    <comment ref="B5" authorId="0" shapeId="0" xr:uid="{00000000-0006-0000-08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同一物件で2回目以降の時は、
追加・修正のいずれかを選択をしてください。
追加・修正箇所はその箇所がわかるように
赤字で色付けしてください。</t>
        </r>
      </text>
    </comment>
    <comment ref="Q8" authorId="1" shapeId="0" xr:uid="{63CF73A3-E20B-4553-BFC0-4C4943A36B7A}">
      <text>
        <r>
          <rPr>
            <sz val="11"/>
            <color indexed="9"/>
            <rFont val="ＭＳ Ｐゴシック"/>
            <family val="3"/>
            <charset val="128"/>
            <scheme val="minor"/>
          </rPr>
          <t xml:space="preserve">
その他資料として下記資料がありましたら、
ご提示お願いします。
・特記仕様書
・縦断図
・地質モデル図　（耐震計算用）　および　柱状図
　（耐震計算用の土質は、地質モデル図シートへご記入ください。）
　（地質モデル図シートにて液状化判定結果沈下量をご指定頂いた場合は、液状化の判定を行いません）</t>
        </r>
      </text>
    </comment>
    <comment ref="H28" authorId="0" shapeId="0" xr:uid="{00000000-0006-0000-0800-000002000000}">
      <text>
        <r>
          <rPr>
            <b/>
            <sz val="11"/>
            <color indexed="81"/>
            <rFont val="ＭＳ Ｐゴシック"/>
            <family val="3"/>
            <charset val="128"/>
          </rPr>
          <t>実測の既設管底深　-　管径　＝　更生管土被り</t>
        </r>
      </text>
    </comment>
    <comment ref="L28" authorId="0" shapeId="0" xr:uid="{00000000-0006-0000-08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管径より小さい値が入力された場合、
セルが赤色になります。
確認をお願いします。</t>
        </r>
      </text>
    </comment>
    <comment ref="O28" authorId="0" shapeId="0" xr:uid="{00000000-0006-0000-08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管底深（更生管土被り+管径）より浅い数値の場合、セルが赤色になります。
確認をお願いします。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坂田　知美（Tomomi Sakata）</author>
  </authors>
  <commentList>
    <comment ref="C2" authorId="0" shapeId="0" xr:uid="{09FCF8B4-E4BD-4D8C-A0A0-A3AB92861461}">
      <text>
        <r>
          <rPr>
            <b/>
            <sz val="14"/>
            <color indexed="9"/>
            <rFont val="ＭＳ Ｐゴシック"/>
            <family val="3"/>
            <charset val="128"/>
            <scheme val="minor"/>
          </rPr>
          <t>地震（土質）タイプ（ⅠとⅡ）とは</t>
        </r>
      </text>
    </comment>
  </commentList>
</comments>
</file>

<file path=xl/sharedStrings.xml><?xml version="1.0" encoding="utf-8"?>
<sst xmlns="http://schemas.openxmlformats.org/spreadsheetml/2006/main" count="902" uniqueCount="334">
  <si>
    <t>県番号</t>
  </si>
  <si>
    <t>都道府県名</t>
  </si>
  <si>
    <t>北海道</t>
    <rPh sb="0" eb="3">
      <t>ホッカイドウ</t>
    </rPh>
    <phoneticPr fontId="3"/>
  </si>
  <si>
    <t>北海道</t>
    <phoneticPr fontId="3"/>
  </si>
  <si>
    <t>東北</t>
    <rPh sb="0" eb="2">
      <t>トウホク</t>
    </rPh>
    <phoneticPr fontId="4"/>
  </si>
  <si>
    <t>青森県</t>
    <phoneticPr fontId="3"/>
  </si>
  <si>
    <t>岩手県</t>
    <phoneticPr fontId="3"/>
  </si>
  <si>
    <t>宮城県</t>
  </si>
  <si>
    <t>秋田県</t>
  </si>
  <si>
    <t>山形県</t>
  </si>
  <si>
    <t>福島県</t>
  </si>
  <si>
    <t>関東</t>
    <rPh sb="0" eb="2">
      <t>カントウ</t>
    </rPh>
    <phoneticPr fontId="4"/>
  </si>
  <si>
    <t>茨城県</t>
  </si>
  <si>
    <t>栃木県</t>
  </si>
  <si>
    <t>群馬県</t>
  </si>
  <si>
    <t>埼玉県</t>
  </si>
  <si>
    <t>千葉県</t>
  </si>
  <si>
    <t>東京都</t>
  </si>
  <si>
    <t>神奈川県</t>
  </si>
  <si>
    <t>中部</t>
    <rPh sb="0" eb="2">
      <t>チュウブ</t>
    </rPh>
    <phoneticPr fontId="4"/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</si>
  <si>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</si>
  <si>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</si>
  <si>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</si>
  <si>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</si>
  <si>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</si>
  <si>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</si>
  <si>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</si>
  <si>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</si>
  <si>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</si>
  <si>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</si>
  <si>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関西</t>
    <rPh sb="0" eb="2">
      <t>カンサイ</t>
    </rPh>
    <phoneticPr fontId="4"/>
  </si>
  <si>
    <t>滋賀県</t>
  </si>
  <si>
    <t>京都府</t>
  </si>
  <si>
    <t>大阪府</t>
  </si>
  <si>
    <t>兵庫県</t>
  </si>
  <si>
    <t>奈良県</t>
  </si>
  <si>
    <t>和歌山県</t>
  </si>
  <si>
    <t>中国</t>
    <rPh sb="0" eb="2">
      <t>チュウゴク</t>
    </rPh>
    <phoneticPr fontId="4"/>
  </si>
  <si>
    <t>鳥取県</t>
  </si>
  <si>
    <t>島根県</t>
  </si>
  <si>
    <t>岡山県</t>
  </si>
  <si>
    <t>広島県</t>
  </si>
  <si>
    <t>山口県</t>
  </si>
  <si>
    <t>四国</t>
    <rPh sb="0" eb="2">
      <t>シコク</t>
    </rPh>
    <phoneticPr fontId="4"/>
  </si>
  <si>
    <t>徳島県</t>
  </si>
  <si>
    <t>香川県</t>
  </si>
  <si>
    <t>愛媛県</t>
  </si>
  <si>
    <t>高知県</t>
  </si>
  <si>
    <t>九州</t>
    <rPh sb="0" eb="2">
      <t>キュウシュウ</t>
    </rPh>
    <phoneticPr fontId="4"/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</si>
  <si>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</si>
  <si>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</si>
  <si>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</si>
  <si>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</si>
  <si>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</si>
  <si>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</si>
  <si>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</si>
  <si>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</si>
  <si>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Ａ１</t>
    <phoneticPr fontId="1"/>
  </si>
  <si>
    <t>Ａ２</t>
    <phoneticPr fontId="1"/>
  </si>
  <si>
    <t>Ｂ１</t>
    <phoneticPr fontId="1"/>
  </si>
  <si>
    <t>Ｂ２</t>
    <phoneticPr fontId="1"/>
  </si>
  <si>
    <t>Ｃ</t>
    <phoneticPr fontId="1"/>
  </si>
  <si>
    <t>管種</t>
    <rPh sb="0" eb="1">
      <t>カン</t>
    </rPh>
    <rPh sb="1" eb="2">
      <t>シュ</t>
    </rPh>
    <phoneticPr fontId="3"/>
  </si>
  <si>
    <t>輪荷重</t>
    <rPh sb="0" eb="3">
      <t>リンカジュウ</t>
    </rPh>
    <phoneticPr fontId="3"/>
  </si>
  <si>
    <t>依頼日</t>
    <rPh sb="0" eb="2">
      <t>イライ</t>
    </rPh>
    <rPh sb="2" eb="3">
      <t>ビ</t>
    </rPh>
    <phoneticPr fontId="3"/>
  </si>
  <si>
    <t>会社名</t>
    <rPh sb="0" eb="3">
      <t>カイシャメイ</t>
    </rPh>
    <phoneticPr fontId="3"/>
  </si>
  <si>
    <t>管理
番号</t>
    <rPh sb="0" eb="2">
      <t>カンリ</t>
    </rPh>
    <rPh sb="3" eb="5">
      <t>バンゴウ</t>
    </rPh>
    <phoneticPr fontId="3"/>
  </si>
  <si>
    <t>仮想
掘削幅</t>
    <rPh sb="0" eb="2">
      <t>カソウ</t>
    </rPh>
    <rPh sb="3" eb="5">
      <t>クッサク</t>
    </rPh>
    <rPh sb="5" eb="6">
      <t>ハバ</t>
    </rPh>
    <phoneticPr fontId="3"/>
  </si>
  <si>
    <t>勾配</t>
    <rPh sb="0" eb="2">
      <t>コウバイ</t>
    </rPh>
    <phoneticPr fontId="3"/>
  </si>
  <si>
    <t>上流</t>
    <rPh sb="0" eb="2">
      <t>ジョウリュウ</t>
    </rPh>
    <phoneticPr fontId="3"/>
  </si>
  <si>
    <t>下流</t>
    <rPh sb="0" eb="2">
      <t>カリュウ</t>
    </rPh>
    <phoneticPr fontId="3"/>
  </si>
  <si>
    <t>(mm)</t>
  </si>
  <si>
    <t>(m)</t>
  </si>
  <si>
    <t>T-</t>
  </si>
  <si>
    <t>(‰)</t>
    <phoneticPr fontId="3"/>
  </si>
  <si>
    <t>記入例</t>
    <rPh sb="0" eb="2">
      <t>キニュウ</t>
    </rPh>
    <rPh sb="2" eb="3">
      <t>レイ</t>
    </rPh>
    <phoneticPr fontId="3"/>
  </si>
  <si>
    <t>複数ある</t>
    <rPh sb="0" eb="2">
      <t>フクスウ</t>
    </rPh>
    <phoneticPr fontId="1"/>
  </si>
  <si>
    <t>○</t>
    <phoneticPr fontId="1"/>
  </si>
  <si>
    <t>○</t>
    <phoneticPr fontId="1"/>
  </si>
  <si>
    <r>
      <t>自動選択</t>
    </r>
    <r>
      <rPr>
        <sz val="8"/>
        <color theme="1"/>
        <rFont val="ＭＳ Ｐゴシック"/>
        <family val="3"/>
        <charset val="128"/>
        <scheme val="minor"/>
      </rPr>
      <t>(デフォルト）</t>
    </r>
    <rPh sb="0" eb="2">
      <t>ジドウ</t>
    </rPh>
    <rPh sb="2" eb="4">
      <t>センタク</t>
    </rPh>
    <phoneticPr fontId="1"/>
  </si>
  <si>
    <t>タイプⅡ(デフォルト）</t>
  </si>
  <si>
    <t>地盤高</t>
    <rPh sb="0" eb="2">
      <t>ジバン</t>
    </rPh>
    <rPh sb="2" eb="3">
      <t>ダカ</t>
    </rPh>
    <phoneticPr fontId="1"/>
  </si>
  <si>
    <t>管底高</t>
    <rPh sb="0" eb="2">
      <t>カンテイ</t>
    </rPh>
    <rPh sb="2" eb="3">
      <t>ダカ</t>
    </rPh>
    <phoneticPr fontId="1"/>
  </si>
  <si>
    <t>更生管土被り</t>
    <rPh sb="0" eb="2">
      <t>コウセイ</t>
    </rPh>
    <rPh sb="2" eb="3">
      <t>カン</t>
    </rPh>
    <rPh sb="3" eb="5">
      <t>ドカブ</t>
    </rPh>
    <phoneticPr fontId="3"/>
  </si>
  <si>
    <t>②</t>
    <phoneticPr fontId="1"/>
  </si>
  <si>
    <t>③</t>
    <phoneticPr fontId="1"/>
  </si>
  <si>
    <t>②-③-①（自動計算）</t>
    <rPh sb="6" eb="8">
      <t>ジドウ</t>
    </rPh>
    <rPh sb="8" eb="10">
      <t>ケイサン</t>
    </rPh>
    <phoneticPr fontId="1"/>
  </si>
  <si>
    <t>口径
①</t>
    <rPh sb="0" eb="2">
      <t>コウケイ</t>
    </rPh>
    <phoneticPr fontId="3"/>
  </si>
  <si>
    <t>備考</t>
    <rPh sb="0" eb="2">
      <t>ビコウ</t>
    </rPh>
    <phoneticPr fontId="3"/>
  </si>
  <si>
    <t>-</t>
    <phoneticPr fontId="3"/>
  </si>
  <si>
    <t>(mm)</t>
    <phoneticPr fontId="1"/>
  </si>
  <si>
    <t>既設管土被り</t>
    <rPh sb="0" eb="3">
      <t>キセツカン</t>
    </rPh>
    <rPh sb="3" eb="5">
      <t>ドカブ</t>
    </rPh>
    <phoneticPr fontId="1"/>
  </si>
  <si>
    <t>②+③（自動計算）</t>
    <rPh sb="4" eb="6">
      <t>ジドウ</t>
    </rPh>
    <rPh sb="6" eb="8">
      <t>ケイサン</t>
    </rPh>
    <phoneticPr fontId="1"/>
  </si>
  <si>
    <t>更生管土被り</t>
    <rPh sb="0" eb="2">
      <t>コウセイ</t>
    </rPh>
    <rPh sb="2" eb="3">
      <t>カン</t>
    </rPh>
    <rPh sb="3" eb="5">
      <t>ドカブ</t>
    </rPh>
    <phoneticPr fontId="1"/>
  </si>
  <si>
    <t>口径</t>
    <rPh sb="0" eb="2">
      <t>コウケイ</t>
    </rPh>
    <phoneticPr fontId="3"/>
  </si>
  <si>
    <t>③（自動）</t>
    <rPh sb="2" eb="4">
      <t>ジドウ</t>
    </rPh>
    <phoneticPr fontId="1"/>
  </si>
  <si>
    <t>※依頼書の項目が全て網羅されている表であれば、別書式での提出もＯＫです。</t>
    <rPh sb="1" eb="4">
      <t>イライショ</t>
    </rPh>
    <rPh sb="5" eb="7">
      <t>コウモク</t>
    </rPh>
    <rPh sb="8" eb="9">
      <t>スベ</t>
    </rPh>
    <rPh sb="10" eb="12">
      <t>モウラ</t>
    </rPh>
    <rPh sb="17" eb="18">
      <t>ヒョウ</t>
    </rPh>
    <rPh sb="23" eb="24">
      <t>ベツ</t>
    </rPh>
    <rPh sb="24" eb="26">
      <t>ショシキ</t>
    </rPh>
    <rPh sb="28" eb="30">
      <t>テイシュツ</t>
    </rPh>
    <phoneticPr fontId="1"/>
  </si>
  <si>
    <t>路線番号
またはMH.番号
１</t>
    <rPh sb="0" eb="2">
      <t>ロセン</t>
    </rPh>
    <rPh sb="2" eb="4">
      <t>バンゴウ</t>
    </rPh>
    <rPh sb="11" eb="13">
      <t>バンゴウ</t>
    </rPh>
    <phoneticPr fontId="3"/>
  </si>
  <si>
    <t>路線番号
またはMH.番号
２</t>
    <rPh sb="0" eb="2">
      <t>ロセン</t>
    </rPh>
    <rPh sb="2" eb="4">
      <t>バンゴウ</t>
    </rPh>
    <rPh sb="11" eb="13">
      <t>バンゴウ</t>
    </rPh>
    <phoneticPr fontId="3"/>
  </si>
  <si>
    <t>管厚</t>
    <rPh sb="0" eb="1">
      <t>カン</t>
    </rPh>
    <rPh sb="1" eb="2">
      <t>アツ</t>
    </rPh>
    <phoneticPr fontId="1"/>
  </si>
  <si>
    <t>お持ちの資料内容により、依頼書を選択してご記入ください。お手数ですがよろしくお願いします。</t>
    <rPh sb="1" eb="2">
      <t>モ</t>
    </rPh>
    <rPh sb="4" eb="6">
      <t>シリョウ</t>
    </rPh>
    <rPh sb="6" eb="8">
      <t>ナイヨウ</t>
    </rPh>
    <rPh sb="12" eb="15">
      <t>イライショ</t>
    </rPh>
    <rPh sb="16" eb="18">
      <t>センタク</t>
    </rPh>
    <rPh sb="21" eb="23">
      <t>キニュウ</t>
    </rPh>
    <rPh sb="29" eb="31">
      <t>テスウ</t>
    </rPh>
    <rPh sb="39" eb="40">
      <t>ネガ</t>
    </rPh>
    <phoneticPr fontId="1"/>
  </si>
  <si>
    <t>耐震計算をする場合は必須</t>
    <rPh sb="0" eb="2">
      <t>タイシン</t>
    </rPh>
    <rPh sb="2" eb="4">
      <t>ケイサン</t>
    </rPh>
    <rPh sb="7" eb="9">
      <t>バアイ</t>
    </rPh>
    <rPh sb="10" eb="12">
      <t>ヒッス</t>
    </rPh>
    <phoneticPr fontId="3"/>
  </si>
  <si>
    <t>耐震計算をする場合は必須</t>
    <rPh sb="0" eb="2">
      <t>タイシン</t>
    </rPh>
    <rPh sb="2" eb="4">
      <t>ケイサン</t>
    </rPh>
    <rPh sb="7" eb="9">
      <t>バアイ</t>
    </rPh>
    <rPh sb="10" eb="12">
      <t>ヒッス</t>
    </rPh>
    <phoneticPr fontId="1"/>
  </si>
  <si>
    <t/>
  </si>
  <si>
    <t>～</t>
  </si>
  <si>
    <t>10%粒径</t>
    <rPh sb="3" eb="5">
      <t>リュウケイ</t>
    </rPh>
    <phoneticPr fontId="3"/>
  </si>
  <si>
    <t>塑性指数</t>
    <rPh sb="0" eb="2">
      <t>ソセイ</t>
    </rPh>
    <rPh sb="2" eb="4">
      <t>シスウ</t>
    </rPh>
    <phoneticPr fontId="3"/>
  </si>
  <si>
    <t>平均粒径</t>
    <rPh sb="0" eb="2">
      <t>ヘイキン</t>
    </rPh>
    <rPh sb="2" eb="4">
      <t>リュウケイ</t>
    </rPh>
    <phoneticPr fontId="3"/>
  </si>
  <si>
    <t>細粒分
含有率</t>
    <rPh sb="0" eb="2">
      <t>サイリュウ</t>
    </rPh>
    <rPh sb="2" eb="3">
      <t>ブン</t>
    </rPh>
    <rPh sb="4" eb="6">
      <t>ガンユウ</t>
    </rPh>
    <rPh sb="6" eb="7">
      <t>リツ</t>
    </rPh>
    <phoneticPr fontId="3"/>
  </si>
  <si>
    <t>水中</t>
    <rPh sb="0" eb="2">
      <t>スイチュウ</t>
    </rPh>
    <phoneticPr fontId="4"/>
  </si>
  <si>
    <t>地下水位以下</t>
    <rPh sb="0" eb="2">
      <t>チカ</t>
    </rPh>
    <rPh sb="2" eb="4">
      <t>スイイ</t>
    </rPh>
    <rPh sb="4" eb="6">
      <t>イカ</t>
    </rPh>
    <phoneticPr fontId="4"/>
  </si>
  <si>
    <t>大気中</t>
    <rPh sb="0" eb="3">
      <t>タイキチュウ</t>
    </rPh>
    <phoneticPr fontId="3"/>
  </si>
  <si>
    <t>Ｎ値</t>
    <rPh sb="1" eb="2">
      <t>アタイ</t>
    </rPh>
    <phoneticPr fontId="4"/>
  </si>
  <si>
    <t>γ'ｔ1</t>
  </si>
  <si>
    <t>γｔ2</t>
  </si>
  <si>
    <t>γ</t>
  </si>
  <si>
    <t>N</t>
  </si>
  <si>
    <t>層厚</t>
  </si>
  <si>
    <t>深度</t>
  </si>
  <si>
    <t>No</t>
  </si>
  <si>
    <t>単位体積重量</t>
    <rPh sb="0" eb="2">
      <t>タンイ</t>
    </rPh>
    <rPh sb="2" eb="4">
      <t>タイセキ</t>
    </rPh>
    <rPh sb="4" eb="6">
      <t>ジュウリョウ</t>
    </rPh>
    <phoneticPr fontId="1"/>
  </si>
  <si>
    <t>D10</t>
    <phoneticPr fontId="4"/>
  </si>
  <si>
    <t>Ip</t>
    <phoneticPr fontId="4"/>
  </si>
  <si>
    <t>D50</t>
    <phoneticPr fontId="4"/>
  </si>
  <si>
    <t>Fc</t>
    <phoneticPr fontId="4"/>
  </si>
  <si>
    <t>ｍ</t>
    <phoneticPr fontId="4"/>
  </si>
  <si>
    <t>（複数ある場合には、区別できるように必ず記入してください）</t>
    <rPh sb="1" eb="3">
      <t>フクスウ</t>
    </rPh>
    <rPh sb="5" eb="7">
      <t>バアイ</t>
    </rPh>
    <rPh sb="10" eb="12">
      <t>クベツ</t>
    </rPh>
    <rPh sb="18" eb="19">
      <t>カナラ</t>
    </rPh>
    <rPh sb="20" eb="22">
      <t>キニュウ</t>
    </rPh>
    <phoneticPr fontId="1"/>
  </si>
  <si>
    <t>30</t>
  </si>
  <si>
    <t>31</t>
  </si>
  <si>
    <t>Bor.5</t>
    <phoneticPr fontId="1"/>
  </si>
  <si>
    <t>（規格値(参考値））</t>
    <phoneticPr fontId="1"/>
  </si>
  <si>
    <r>
      <t>工事名</t>
    </r>
    <r>
      <rPr>
        <b/>
        <sz val="10"/>
        <rFont val="ＭＳ Ｐゴシック"/>
        <family val="3"/>
        <charset val="128"/>
        <scheme val="minor"/>
      </rPr>
      <t xml:space="preserve"> （仮称でも記入要）</t>
    </r>
    <rPh sb="0" eb="2">
      <t>コウジ</t>
    </rPh>
    <rPh sb="2" eb="3">
      <t>メイ</t>
    </rPh>
    <rPh sb="5" eb="7">
      <t>カショウ</t>
    </rPh>
    <rPh sb="9" eb="11">
      <t>キニュウ</t>
    </rPh>
    <rPh sb="11" eb="12">
      <t>ヨウ</t>
    </rPh>
    <phoneticPr fontId="3"/>
  </si>
  <si>
    <r>
      <t>物件所在地　</t>
    </r>
    <r>
      <rPr>
        <sz val="10"/>
        <rFont val="ＭＳ Ｐゴシック"/>
        <family val="3"/>
        <charset val="128"/>
        <scheme val="minor"/>
      </rPr>
      <t>（都道府県）</t>
    </r>
    <r>
      <rPr>
        <sz val="11"/>
        <rFont val="ＭＳ Ｐゴシック"/>
        <family val="3"/>
        <charset val="128"/>
        <scheme val="minor"/>
      </rPr>
      <t>　</t>
    </r>
    <r>
      <rPr>
        <b/>
        <sz val="11"/>
        <color rgb="FFFF0000"/>
        <rFont val="ＭＳ Ｐゴシック"/>
        <family val="3"/>
        <charset val="128"/>
        <scheme val="minor"/>
      </rPr>
      <t>※選択</t>
    </r>
    <rPh sb="0" eb="2">
      <t>ブッケン</t>
    </rPh>
    <rPh sb="2" eb="5">
      <t>ショザイチ</t>
    </rPh>
    <rPh sb="7" eb="11">
      <t>トドウフケン</t>
    </rPh>
    <rPh sb="14" eb="16">
      <t>センタク</t>
    </rPh>
    <phoneticPr fontId="3"/>
  </si>
  <si>
    <t>地盤
の
乱れ</t>
    <rPh sb="0" eb="2">
      <t>ジバン</t>
    </rPh>
    <rPh sb="5" eb="6">
      <t>ミダ</t>
    </rPh>
    <phoneticPr fontId="3"/>
  </si>
  <si>
    <t>→　依頼書Ｂ</t>
    <phoneticPr fontId="1"/>
  </si>
  <si>
    <t>→　依頼書Ｃ</t>
    <phoneticPr fontId="1"/>
  </si>
  <si>
    <t>→　依頼書Ａ　（原則使用）</t>
    <rPh sb="8" eb="10">
      <t>ゲンソク</t>
    </rPh>
    <rPh sb="10" eb="12">
      <t>シヨウ</t>
    </rPh>
    <phoneticPr fontId="1"/>
  </si>
  <si>
    <t>外水圧を考慮する場合</t>
    <rPh sb="0" eb="1">
      <t>ガイ</t>
    </rPh>
    <rPh sb="1" eb="3">
      <t>スイアツ</t>
    </rPh>
    <rPh sb="4" eb="6">
      <t>コウリョ</t>
    </rPh>
    <rPh sb="8" eb="10">
      <t>バアイ</t>
    </rPh>
    <phoneticPr fontId="1"/>
  </si>
  <si>
    <r>
      <t>地下水位</t>
    </r>
    <r>
      <rPr>
        <b/>
        <sz val="11"/>
        <rFont val="ＭＳ Ｐゴシック"/>
        <family val="3"/>
        <charset val="128"/>
        <scheme val="minor"/>
      </rPr>
      <t>（任意）</t>
    </r>
    <rPh sb="0" eb="4">
      <t>チカスイイ</t>
    </rPh>
    <rPh sb="5" eb="7">
      <t>ニンイ</t>
    </rPh>
    <phoneticPr fontId="3"/>
  </si>
  <si>
    <t>流量計算を
する場合</t>
    <rPh sb="0" eb="2">
      <t>リュウリョウ</t>
    </rPh>
    <rPh sb="2" eb="4">
      <t>ケイサン</t>
    </rPh>
    <rPh sb="8" eb="10">
      <t>バアイ</t>
    </rPh>
    <phoneticPr fontId="3"/>
  </si>
  <si>
    <t>　・　縦断図があり、地盤高・管底高がわかる場合</t>
    <rPh sb="3" eb="5">
      <t>ジュウダン</t>
    </rPh>
    <rPh sb="5" eb="6">
      <t>ズ</t>
    </rPh>
    <rPh sb="10" eb="12">
      <t>ジバン</t>
    </rPh>
    <rPh sb="12" eb="13">
      <t>ダカ</t>
    </rPh>
    <rPh sb="14" eb="16">
      <t>カンテイ</t>
    </rPh>
    <rPh sb="16" eb="17">
      <t>ダカ</t>
    </rPh>
    <rPh sb="21" eb="23">
      <t>バアイ</t>
    </rPh>
    <phoneticPr fontId="1"/>
  </si>
  <si>
    <t>　・　縦断図が無く、既設管土被りしかわからない場合</t>
    <rPh sb="3" eb="5">
      <t>ジュウダン</t>
    </rPh>
    <rPh sb="5" eb="6">
      <t>ズ</t>
    </rPh>
    <rPh sb="7" eb="8">
      <t>ナ</t>
    </rPh>
    <rPh sb="10" eb="13">
      <t>キセツカン</t>
    </rPh>
    <rPh sb="13" eb="15">
      <t>ドカブ</t>
    </rPh>
    <rPh sb="23" eb="25">
      <t>バアイ</t>
    </rPh>
    <phoneticPr fontId="1"/>
  </si>
  <si>
    <r>
      <t>依頼区分　</t>
    </r>
    <r>
      <rPr>
        <b/>
        <sz val="11"/>
        <color rgb="FFFF0000"/>
        <rFont val="ＭＳ Ｐゴシック"/>
        <family val="3"/>
        <charset val="128"/>
        <scheme val="minor"/>
      </rPr>
      <t>※✔</t>
    </r>
    <rPh sb="0" eb="2">
      <t>イライ</t>
    </rPh>
    <rPh sb="2" eb="4">
      <t>クブン</t>
    </rPh>
    <phoneticPr fontId="1"/>
  </si>
  <si>
    <t>Ａ２</t>
    <phoneticPr fontId="1"/>
  </si>
  <si>
    <t>【履歴】</t>
    <rPh sb="1" eb="3">
      <t>リレキ</t>
    </rPh>
    <phoneticPr fontId="1"/>
  </si>
  <si>
    <t>外水圧に対応。地下水位欄を追加　（田靡）</t>
    <rPh sb="0" eb="1">
      <t>ガイ</t>
    </rPh>
    <rPh sb="1" eb="3">
      <t>スイアツ</t>
    </rPh>
    <rPh sb="4" eb="6">
      <t>タイオウ</t>
    </rPh>
    <rPh sb="7" eb="11">
      <t>チカスイイ</t>
    </rPh>
    <rPh sb="11" eb="12">
      <t>ラン</t>
    </rPh>
    <rPh sb="13" eb="15">
      <t>ツイカ</t>
    </rPh>
    <rPh sb="17" eb="19">
      <t>タナビキ</t>
    </rPh>
    <phoneticPr fontId="1"/>
  </si>
  <si>
    <t>HP</t>
  </si>
  <si>
    <t>有り</t>
  </si>
  <si>
    <t>レベル１</t>
  </si>
  <si>
    <t>20</t>
    <phoneticPr fontId="1"/>
  </si>
  <si>
    <t>21</t>
    <phoneticPr fontId="1"/>
  </si>
  <si>
    <t>レベル１・２</t>
  </si>
  <si>
    <t>10-5</t>
  </si>
  <si>
    <t>溝幅・ＭＨ深の異常数値でエラー表示（田靡）</t>
    <rPh sb="0" eb="1">
      <t>ミゾ</t>
    </rPh>
    <rPh sb="1" eb="2">
      <t>ハバ</t>
    </rPh>
    <rPh sb="5" eb="6">
      <t>シン</t>
    </rPh>
    <rPh sb="7" eb="9">
      <t>イジョウ</t>
    </rPh>
    <rPh sb="9" eb="11">
      <t>スウチ</t>
    </rPh>
    <rPh sb="15" eb="17">
      <t>ヒョウジ</t>
    </rPh>
    <rPh sb="18" eb="20">
      <t>タナビキ</t>
    </rPh>
    <phoneticPr fontId="1"/>
  </si>
  <si>
    <t>-</t>
  </si>
  <si>
    <t>ボーリング名</t>
    <rPh sb="5" eb="6">
      <t>メイ</t>
    </rPh>
    <phoneticPr fontId="1"/>
  </si>
  <si>
    <t>(m)</t>
    <phoneticPr fontId="1"/>
  </si>
  <si>
    <t>通信欄　（変更内容、その他、特記事項があれば記入をお願いします。）</t>
    <rPh sb="0" eb="3">
      <t>ツウシンラン</t>
    </rPh>
    <rPh sb="5" eb="7">
      <t>ヘンコウ</t>
    </rPh>
    <rPh sb="7" eb="9">
      <t>ナイヨウ</t>
    </rPh>
    <phoneticPr fontId="1"/>
  </si>
  <si>
    <t>使用する</t>
    <rPh sb="0" eb="2">
      <t>シヨウ</t>
    </rPh>
    <phoneticPr fontId="1"/>
  </si>
  <si>
    <t>耐震レベル</t>
    <rPh sb="0" eb="2">
      <t>タイシン</t>
    </rPh>
    <phoneticPr fontId="3"/>
  </si>
  <si>
    <t>マンホール深さ</t>
    <rPh sb="5" eb="6">
      <t>フカ</t>
    </rPh>
    <phoneticPr fontId="3"/>
  </si>
  <si>
    <t>更生
延長</t>
    <rPh sb="0" eb="2">
      <t>コウセイ</t>
    </rPh>
    <rPh sb="3" eb="5">
      <t>エンチョウ</t>
    </rPh>
    <phoneticPr fontId="3"/>
  </si>
  <si>
    <t>（管渠延長）</t>
    <phoneticPr fontId="1"/>
  </si>
  <si>
    <r>
      <t>地盤種別　</t>
    </r>
    <r>
      <rPr>
        <b/>
        <sz val="11"/>
        <rFont val="ＭＳ Ｐゴシック"/>
        <family val="3"/>
        <charset val="128"/>
        <scheme val="minor"/>
      </rPr>
      <t>※選択</t>
    </r>
    <r>
      <rPr>
        <b/>
        <sz val="9"/>
        <color rgb="FFFF0000"/>
        <rFont val="ＭＳ Ｐゴシック"/>
        <family val="3"/>
        <charset val="128"/>
        <scheme val="minor"/>
      </rPr>
      <t/>
    </r>
    <rPh sb="0" eb="2">
      <t>ジバン</t>
    </rPh>
    <rPh sb="2" eb="4">
      <t>シュベツ</t>
    </rPh>
    <phoneticPr fontId="1"/>
  </si>
  <si>
    <t>Bor.5</t>
  </si>
  <si>
    <r>
      <t>地震（土質）タイプ　　</t>
    </r>
    <r>
      <rPr>
        <b/>
        <sz val="11"/>
        <rFont val="ＭＳ Ｐゴシック"/>
        <family val="3"/>
        <charset val="128"/>
        <scheme val="minor"/>
      </rPr>
      <t>※選択</t>
    </r>
    <r>
      <rPr>
        <b/>
        <sz val="9"/>
        <color rgb="FFFF0000"/>
        <rFont val="ＭＳ Ｐゴシック"/>
        <family val="3"/>
        <charset val="128"/>
        <scheme val="minor"/>
      </rPr>
      <t>　（タイプⅡをデフォルト設定とします）</t>
    </r>
    <rPh sb="0" eb="2">
      <t>ジシン</t>
    </rPh>
    <rPh sb="3" eb="5">
      <t>ドシツ</t>
    </rPh>
    <rPh sb="12" eb="14">
      <t>センタク</t>
    </rPh>
    <rPh sb="26" eb="28">
      <t>セッテイ</t>
    </rPh>
    <phoneticPr fontId="3"/>
  </si>
  <si>
    <r>
      <t>入力　</t>
    </r>
    <r>
      <rPr>
        <sz val="9"/>
        <color theme="1"/>
        <rFont val="ＭＳ Ｐゴシック"/>
        <family val="3"/>
        <charset val="128"/>
        <scheme val="minor"/>
      </rPr>
      <t>（不明の時は、日本道路協会　道路橋示方書の数値を使用します）</t>
    </r>
    <rPh sb="0" eb="2">
      <t>ニュウリョク</t>
    </rPh>
    <rPh sb="4" eb="6">
      <t>フメイ</t>
    </rPh>
    <rPh sb="7" eb="8">
      <t>トキ</t>
    </rPh>
    <rPh sb="10" eb="12">
      <t>ニホン</t>
    </rPh>
    <rPh sb="12" eb="14">
      <t>ドウロ</t>
    </rPh>
    <rPh sb="14" eb="16">
      <t>キョウカイ</t>
    </rPh>
    <rPh sb="17" eb="19">
      <t>ドウロ</t>
    </rPh>
    <rPh sb="19" eb="20">
      <t>ハシ</t>
    </rPh>
    <rPh sb="20" eb="22">
      <t>シホウ</t>
    </rPh>
    <rPh sb="22" eb="23">
      <t>ショ</t>
    </rPh>
    <rPh sb="24" eb="26">
      <t>スウチ</t>
    </rPh>
    <rPh sb="27" eb="29">
      <t>シヨウ</t>
    </rPh>
    <phoneticPr fontId="4"/>
  </si>
  <si>
    <r>
      <t>入力　</t>
    </r>
    <r>
      <rPr>
        <b/>
        <sz val="11"/>
        <color rgb="FFFF0000"/>
        <rFont val="ＭＳ Ｐゴシック"/>
        <family val="3"/>
        <charset val="128"/>
      </rPr>
      <t>【必須】</t>
    </r>
    <rPh sb="0" eb="2">
      <t>ニュウリョク</t>
    </rPh>
    <rPh sb="4" eb="6">
      <t>ヒッス</t>
    </rPh>
    <phoneticPr fontId="4"/>
  </si>
  <si>
    <t>選択指定が無い場合には、厳しい条件で計算します。(A1&gt;A2&gt;B1&gt;B2&gt;C)</t>
    <phoneticPr fontId="1"/>
  </si>
  <si>
    <r>
      <t>耐震地域　</t>
    </r>
    <r>
      <rPr>
        <b/>
        <sz val="11"/>
        <color rgb="FFFF0000"/>
        <rFont val="ＭＳ Ｐゴシック"/>
        <family val="3"/>
        <charset val="128"/>
        <scheme val="minor"/>
      </rPr>
      <t>※都道府県選択後に選択できます。</t>
    </r>
    <rPh sb="0" eb="2">
      <t>タイシン</t>
    </rPh>
    <rPh sb="2" eb="4">
      <t>チイキ</t>
    </rPh>
    <rPh sb="6" eb="10">
      <t>トドウフケン</t>
    </rPh>
    <rPh sb="10" eb="12">
      <t>センタク</t>
    </rPh>
    <rPh sb="12" eb="13">
      <t>ゴ</t>
    </rPh>
    <rPh sb="14" eb="16">
      <t>センタク</t>
    </rPh>
    <phoneticPr fontId="1"/>
  </si>
  <si>
    <t>地盤の
乱れ</t>
    <rPh sb="0" eb="2">
      <t>ジバン</t>
    </rPh>
    <rPh sb="4" eb="5">
      <t>ミダ</t>
    </rPh>
    <phoneticPr fontId="3"/>
  </si>
  <si>
    <t>無し</t>
    <rPh sb="0" eb="1">
      <t>ナ</t>
    </rPh>
    <phoneticPr fontId="1"/>
  </si>
  <si>
    <t>有り</t>
    <rPh sb="0" eb="1">
      <t>ア</t>
    </rPh>
    <phoneticPr fontId="1"/>
  </si>
  <si>
    <t>所属部署</t>
    <rPh sb="0" eb="2">
      <t>ショゾク</t>
    </rPh>
    <rPh sb="2" eb="4">
      <t>ブショ</t>
    </rPh>
    <phoneticPr fontId="3"/>
  </si>
  <si>
    <t>担当者氏名</t>
    <rPh sb="0" eb="3">
      <t>タントウシャ</t>
    </rPh>
    <rPh sb="3" eb="5">
      <t>シメイ</t>
    </rPh>
    <phoneticPr fontId="3"/>
  </si>
  <si>
    <t>連絡先電話</t>
    <rPh sb="0" eb="3">
      <t>レンラクサキ</t>
    </rPh>
    <rPh sb="3" eb="5">
      <t>デンワ</t>
    </rPh>
    <phoneticPr fontId="3"/>
  </si>
  <si>
    <t>連絡先E-mail</t>
    <rPh sb="0" eb="3">
      <t>レンラクサキ</t>
    </rPh>
    <phoneticPr fontId="3"/>
  </si>
  <si>
    <t>（注）　耐震レベルではありません。</t>
    <rPh sb="1" eb="2">
      <t>チュウ</t>
    </rPh>
    <rPh sb="4" eb="6">
      <t>タイシン</t>
    </rPh>
    <phoneticPr fontId="1"/>
  </si>
  <si>
    <t>（市区町村）</t>
    <rPh sb="1" eb="3">
      <t>シク</t>
    </rPh>
    <rPh sb="3" eb="5">
      <t>チョウソン</t>
    </rPh>
    <phoneticPr fontId="1"/>
  </si>
  <si>
    <t>基本情報
（必須）</t>
    <rPh sb="0" eb="2">
      <t>キホン</t>
    </rPh>
    <rPh sb="2" eb="4">
      <t>ジョウホウ</t>
    </rPh>
    <rPh sb="6" eb="8">
      <t>ヒッス</t>
    </rPh>
    <phoneticPr fontId="3"/>
  </si>
  <si>
    <t>依頼内容　（必須）</t>
    <rPh sb="0" eb="2">
      <t>イライ</t>
    </rPh>
    <rPh sb="2" eb="4">
      <t>ナイヨウ</t>
    </rPh>
    <rPh sb="6" eb="8">
      <t>ヒッス</t>
    </rPh>
    <phoneticPr fontId="1"/>
  </si>
  <si>
    <t>本シートは円滑に作業する目的で作成しております。
設計条件の解釈に齟齬がないよう、計算に入力する数値をそのシートへ記入してください。</t>
    <phoneticPr fontId="1"/>
  </si>
  <si>
    <t>※　追加・修正の場合は、該当箇所を赤字にしてください</t>
    <rPh sb="2" eb="4">
      <t>ツイカ</t>
    </rPh>
    <rPh sb="5" eb="7">
      <t>シュウセイ</t>
    </rPh>
    <rPh sb="8" eb="10">
      <t>バアイ</t>
    </rPh>
    <rPh sb="12" eb="14">
      <t>ガイトウ</t>
    </rPh>
    <rPh sb="14" eb="16">
      <t>カショ</t>
    </rPh>
    <rPh sb="17" eb="19">
      <t>アカジ</t>
    </rPh>
    <phoneticPr fontId="1"/>
  </si>
  <si>
    <t>※　追加・修正の場合は、その箇所がわかるように赤字にしてください</t>
    <rPh sb="2" eb="4">
      <t>ツイカ</t>
    </rPh>
    <rPh sb="5" eb="7">
      <t>シュウセイ</t>
    </rPh>
    <rPh sb="8" eb="10">
      <t>バアイ</t>
    </rPh>
    <rPh sb="14" eb="16">
      <t>カショ</t>
    </rPh>
    <rPh sb="23" eb="25">
      <t>アカジ</t>
    </rPh>
    <phoneticPr fontId="1"/>
  </si>
  <si>
    <r>
      <t>パルテムＳＺ　見積書・強度計算書依頼　記入シート　【依頼書　</t>
    </r>
    <r>
      <rPr>
        <b/>
        <sz val="14"/>
        <color rgb="FFFF0000"/>
        <rFont val="HGP創英角ｺﾞｼｯｸUB"/>
        <family val="3"/>
        <charset val="128"/>
      </rPr>
      <t>Ａ</t>
    </r>
    <r>
      <rPr>
        <b/>
        <sz val="14"/>
        <rFont val="ＭＳ Ｐゴシック"/>
        <family val="3"/>
        <charset val="128"/>
        <scheme val="minor"/>
      </rPr>
      <t>　】</t>
    </r>
    <rPh sb="7" eb="10">
      <t>ミツモリショ</t>
    </rPh>
    <rPh sb="11" eb="13">
      <t>キョウド</t>
    </rPh>
    <rPh sb="13" eb="15">
      <t>ケイサン</t>
    </rPh>
    <rPh sb="15" eb="16">
      <t>ショ</t>
    </rPh>
    <rPh sb="16" eb="18">
      <t>イライ</t>
    </rPh>
    <rPh sb="19" eb="21">
      <t>キニュウ</t>
    </rPh>
    <phoneticPr fontId="3"/>
  </si>
  <si>
    <r>
      <t>パルテムＳＺ　見積書・強度計算書依頼　記入シート　【依頼書　</t>
    </r>
    <r>
      <rPr>
        <b/>
        <sz val="14"/>
        <color rgb="FFFF0000"/>
        <rFont val="HGP創英角ｺﾞｼｯｸUB"/>
        <family val="3"/>
        <charset val="128"/>
      </rPr>
      <t>B</t>
    </r>
    <r>
      <rPr>
        <b/>
        <sz val="14"/>
        <rFont val="ＭＳ Ｐゴシック"/>
        <family val="3"/>
        <charset val="128"/>
        <scheme val="minor"/>
      </rPr>
      <t>　】</t>
    </r>
    <phoneticPr fontId="3"/>
  </si>
  <si>
    <r>
      <t>パルテムＳＺ　見積書・強度計算書依頼　記入シート　【依頼書　</t>
    </r>
    <r>
      <rPr>
        <b/>
        <sz val="14"/>
        <color rgb="FFFF0000"/>
        <rFont val="HGP創英角ｺﾞｼｯｸUB"/>
        <family val="3"/>
        <charset val="128"/>
      </rPr>
      <t>C</t>
    </r>
    <r>
      <rPr>
        <b/>
        <sz val="14"/>
        <rFont val="ＭＳ Ｐゴシック"/>
        <family val="3"/>
        <charset val="128"/>
        <scheme val="minor"/>
      </rPr>
      <t>　】</t>
    </r>
    <phoneticPr fontId="3"/>
  </si>
  <si>
    <t>※1　協会名義での見積書は発行致しません。</t>
    <rPh sb="3" eb="5">
      <t>キョウカイ</t>
    </rPh>
    <rPh sb="5" eb="7">
      <t>メイギ</t>
    </rPh>
    <rPh sb="9" eb="12">
      <t>ミツモリショ</t>
    </rPh>
    <rPh sb="13" eb="15">
      <t>ハッコウ</t>
    </rPh>
    <rPh sb="15" eb="16">
      <t>イタ</t>
    </rPh>
    <phoneticPr fontId="1"/>
  </si>
  <si>
    <t>※　右モデル図参照</t>
    <rPh sb="2" eb="3">
      <t>ミギ</t>
    </rPh>
    <rPh sb="6" eb="7">
      <t>ズ</t>
    </rPh>
    <rPh sb="7" eb="9">
      <t>サンショウ</t>
    </rPh>
    <phoneticPr fontId="3"/>
  </si>
  <si>
    <r>
      <t>　・　縦断図が無く、更生管土被り</t>
    </r>
    <r>
      <rPr>
        <b/>
        <sz val="9"/>
        <color rgb="FF0070C0"/>
        <rFont val="ＭＳ Ｐゴシック"/>
        <family val="3"/>
        <charset val="128"/>
        <scheme val="minor"/>
      </rPr>
      <t>（又は実測既設管底深）</t>
    </r>
    <r>
      <rPr>
        <b/>
        <sz val="12"/>
        <color rgb="FF0070C0"/>
        <rFont val="ＭＳ Ｐゴシック"/>
        <family val="3"/>
        <charset val="128"/>
        <scheme val="minor"/>
      </rPr>
      <t>しかわからない場合</t>
    </r>
    <rPh sb="3" eb="5">
      <t>ジュウダン</t>
    </rPh>
    <rPh sb="5" eb="6">
      <t>ズ</t>
    </rPh>
    <rPh sb="7" eb="8">
      <t>ナ</t>
    </rPh>
    <rPh sb="10" eb="12">
      <t>コウセイ</t>
    </rPh>
    <rPh sb="12" eb="13">
      <t>カン</t>
    </rPh>
    <rPh sb="13" eb="15">
      <t>ドカブ</t>
    </rPh>
    <rPh sb="17" eb="18">
      <t>マタ</t>
    </rPh>
    <rPh sb="19" eb="21">
      <t>ジッソク</t>
    </rPh>
    <rPh sb="21" eb="23">
      <t>キセツ</t>
    </rPh>
    <rPh sb="23" eb="25">
      <t>カンテイ</t>
    </rPh>
    <rPh sb="25" eb="26">
      <t>シン</t>
    </rPh>
    <rPh sb="34" eb="36">
      <t>バアイ</t>
    </rPh>
    <phoneticPr fontId="1"/>
  </si>
  <si>
    <r>
      <t>依頼内容　</t>
    </r>
    <r>
      <rPr>
        <b/>
        <sz val="11"/>
        <color rgb="FFFF0000"/>
        <rFont val="ＭＳ Ｐゴシック"/>
        <family val="3"/>
        <charset val="128"/>
        <scheme val="minor"/>
      </rPr>
      <t>※チェック✔</t>
    </r>
    <r>
      <rPr>
        <b/>
        <sz val="11"/>
        <color rgb="FFFF0000"/>
        <rFont val="ＭＳ Ｐゴシック"/>
        <family val="3"/>
        <charset val="128"/>
        <scheme val="minor"/>
      </rPr>
      <t>を入れてください</t>
    </r>
    <rPh sb="0" eb="2">
      <t>イライ</t>
    </rPh>
    <rPh sb="2" eb="4">
      <t>ナイヨウ</t>
    </rPh>
    <rPh sb="12" eb="13">
      <t>イ</t>
    </rPh>
    <phoneticPr fontId="3"/>
  </si>
  <si>
    <r>
      <t>記載する日付</t>
    </r>
    <r>
      <rPr>
        <sz val="10"/>
        <rFont val="ＭＳ Ｐゴシック"/>
        <family val="3"/>
        <charset val="128"/>
        <scheme val="minor"/>
      </rPr>
      <t>　</t>
    </r>
    <r>
      <rPr>
        <sz val="9"/>
        <rFont val="ＭＳ Ｐゴシック"/>
        <family val="3"/>
        <charset val="128"/>
        <scheme val="minor"/>
      </rPr>
      <t>（指定がない場合は作成日になります）</t>
    </r>
    <rPh sb="0" eb="2">
      <t>キサイ</t>
    </rPh>
    <rPh sb="4" eb="6">
      <t>ヒヅケ</t>
    </rPh>
    <rPh sb="13" eb="15">
      <t>バアイ</t>
    </rPh>
    <phoneticPr fontId="3"/>
  </si>
  <si>
    <t>記載する宛先</t>
    <rPh sb="0" eb="2">
      <t>キサイ</t>
    </rPh>
    <rPh sb="4" eb="6">
      <t>アテサキ</t>
    </rPh>
    <phoneticPr fontId="3"/>
  </si>
  <si>
    <r>
      <t>希望納期　</t>
    </r>
    <r>
      <rPr>
        <sz val="10"/>
        <rFont val="ＭＳ Ｐゴシック"/>
        <family val="3"/>
        <charset val="128"/>
        <scheme val="minor"/>
      </rPr>
      <t>（</t>
    </r>
    <r>
      <rPr>
        <b/>
        <sz val="10"/>
        <rFont val="ＭＳ Ｐゴシック"/>
        <family val="3"/>
        <charset val="128"/>
        <scheme val="minor"/>
      </rPr>
      <t>５営業日以上</t>
    </r>
    <r>
      <rPr>
        <sz val="10"/>
        <rFont val="ＭＳ Ｐゴシック"/>
        <family val="3"/>
        <charset val="128"/>
        <scheme val="minor"/>
      </rPr>
      <t>　余裕をもってご依頼ください）</t>
    </r>
    <rPh sb="0" eb="2">
      <t>キボウ</t>
    </rPh>
    <rPh sb="2" eb="4">
      <t>ノウキ</t>
    </rPh>
    <rPh sb="7" eb="10">
      <t>エイギョウビ</t>
    </rPh>
    <rPh sb="10" eb="12">
      <t>イジョウ</t>
    </rPh>
    <phoneticPr fontId="3"/>
  </si>
  <si>
    <r>
      <t>基本情報　（必須）　　※　同一路線で条件が異なる場合には、</t>
    </r>
    <r>
      <rPr>
        <b/>
        <u/>
        <sz val="11"/>
        <rFont val="ＭＳ Ｐゴシック"/>
        <family val="3"/>
        <charset val="128"/>
        <scheme val="minor"/>
      </rPr>
      <t>条件ごとに１路線として</t>
    </r>
    <r>
      <rPr>
        <sz val="11"/>
        <rFont val="ＭＳ Ｐゴシック"/>
        <family val="3"/>
        <charset val="128"/>
        <scheme val="minor"/>
      </rPr>
      <t>記入してください。</t>
    </r>
    <phoneticPr fontId="1"/>
  </si>
  <si>
    <r>
      <t>基本情報　（必須）　　※　同一路線で条件が異なる場合には、</t>
    </r>
    <r>
      <rPr>
        <b/>
        <u/>
        <sz val="11"/>
        <rFont val="ＭＳ Ｐゴシック"/>
        <family val="3"/>
        <charset val="128"/>
        <scheme val="minor"/>
      </rPr>
      <t>条件ごとに１路線として</t>
    </r>
    <r>
      <rPr>
        <sz val="11"/>
        <rFont val="ＭＳ Ｐゴシック"/>
        <family val="3"/>
        <charset val="128"/>
        <scheme val="minor"/>
      </rPr>
      <t>記入してください。</t>
    </r>
    <phoneticPr fontId="1"/>
  </si>
  <si>
    <t>GL-(m)</t>
  </si>
  <si>
    <t>GL-(m)</t>
    <phoneticPr fontId="1"/>
  </si>
  <si>
    <t>単位体積重量</t>
    <rPh sb="0" eb="2">
      <t>タンイ</t>
    </rPh>
    <rPh sb="2" eb="4">
      <t>タイセキ</t>
    </rPh>
    <rPh sb="4" eb="6">
      <t>ジュウリョウ</t>
    </rPh>
    <phoneticPr fontId="1"/>
  </si>
  <si>
    <t>内部摩擦角</t>
    <rPh sb="0" eb="2">
      <t>ナイブ</t>
    </rPh>
    <rPh sb="2" eb="4">
      <t>マサツ</t>
    </rPh>
    <rPh sb="4" eb="5">
      <t>カク</t>
    </rPh>
    <phoneticPr fontId="1"/>
  </si>
  <si>
    <t>基本情報　（必須）　　</t>
    <rPh sb="0" eb="2">
      <t>キホン</t>
    </rPh>
    <rPh sb="2" eb="4">
      <t>ジョウホウ</t>
    </rPh>
    <rPh sb="6" eb="8">
      <t>ヒッス</t>
    </rPh>
    <phoneticPr fontId="1"/>
  </si>
  <si>
    <r>
      <t>ｍ</t>
    </r>
    <r>
      <rPr>
        <sz val="9"/>
        <color theme="1"/>
        <rFont val="ＭＳ Ｐゴシック"/>
        <family val="3"/>
        <charset val="128"/>
        <scheme val="minor"/>
      </rPr>
      <t>（指定数値がある場合）</t>
    </r>
    <rPh sb="2" eb="4">
      <t>シテイ</t>
    </rPh>
    <rPh sb="4" eb="6">
      <t>スウチ</t>
    </rPh>
    <rPh sb="9" eb="11">
      <t>バアイ</t>
    </rPh>
    <phoneticPr fontId="1"/>
  </si>
  <si>
    <t>指定が無い場合には、標準の数値を使用します。</t>
    <rPh sb="0" eb="2">
      <t>シテイ</t>
    </rPh>
    <rPh sb="3" eb="4">
      <t>ナ</t>
    </rPh>
    <rPh sb="5" eb="7">
      <t>バアイ</t>
    </rPh>
    <rPh sb="10" eb="12">
      <t>ヒョウジュン</t>
    </rPh>
    <rPh sb="13" eb="15">
      <t>スウチ</t>
    </rPh>
    <rPh sb="16" eb="18">
      <t>シヨウ</t>
    </rPh>
    <phoneticPr fontId="1"/>
  </si>
  <si>
    <t>kN/㎥</t>
    <phoneticPr fontId="1"/>
  </si>
  <si>
    <t>°</t>
    <phoneticPr fontId="1"/>
  </si>
  <si>
    <r>
      <t>※　同一路線で条件が異なる場合には、</t>
    </r>
    <r>
      <rPr>
        <b/>
        <u/>
        <sz val="11"/>
        <rFont val="ＭＳ Ｐゴシック"/>
        <family val="3"/>
        <charset val="128"/>
        <scheme val="minor"/>
      </rPr>
      <t>条件ごとに１路線</t>
    </r>
    <r>
      <rPr>
        <sz val="11"/>
        <rFont val="ＭＳ Ｐゴシック"/>
        <family val="3"/>
        <charset val="128"/>
        <scheme val="minor"/>
      </rPr>
      <t>として記入してください。</t>
    </r>
    <phoneticPr fontId="1"/>
  </si>
  <si>
    <t>・地下水位　=</t>
    <rPh sb="1" eb="3">
      <t>チカ</t>
    </rPh>
    <rPh sb="3" eb="5">
      <t>スイイ</t>
    </rPh>
    <phoneticPr fontId="4"/>
  </si>
  <si>
    <t>・液状化判定結果沈下量＝</t>
    <rPh sb="1" eb="4">
      <t>エキジョウカ</t>
    </rPh>
    <rPh sb="4" eb="6">
      <t>ハンテイ</t>
    </rPh>
    <rPh sb="6" eb="8">
      <t>ケッカ</t>
    </rPh>
    <rPh sb="8" eb="10">
      <t>チンカ</t>
    </rPh>
    <rPh sb="10" eb="11">
      <t>リョウ</t>
    </rPh>
    <phoneticPr fontId="1"/>
  </si>
  <si>
    <t>単位体積重量・内部摩擦角欄を追加（田靡）</t>
    <rPh sb="0" eb="2">
      <t>タンイ</t>
    </rPh>
    <rPh sb="2" eb="4">
      <t>タイセキ</t>
    </rPh>
    <rPh sb="4" eb="6">
      <t>ジュウリョウ</t>
    </rPh>
    <rPh sb="7" eb="9">
      <t>ナイブ</t>
    </rPh>
    <rPh sb="9" eb="11">
      <t>マサツ</t>
    </rPh>
    <rPh sb="11" eb="12">
      <t>カク</t>
    </rPh>
    <rPh sb="12" eb="13">
      <t>ラン</t>
    </rPh>
    <rPh sb="14" eb="16">
      <t>ツイカ</t>
    </rPh>
    <rPh sb="17" eb="19">
      <t>タナビキ</t>
    </rPh>
    <phoneticPr fontId="1"/>
  </si>
  <si>
    <t xml:space="preserve">  HP：ﾋｭｰﾑ管
  TP：陶管
  CP：ｺﾝｸﾘｰﾄ管
  VU・VP：塩ﾋﾞ管</t>
    <rPh sb="9" eb="10">
      <t>カン</t>
    </rPh>
    <rPh sb="16" eb="18">
      <t>トウカン</t>
    </rPh>
    <rPh sb="40" eb="41">
      <t>エン</t>
    </rPh>
    <rPh sb="43" eb="44">
      <t>カン</t>
    </rPh>
    <phoneticPr fontId="1"/>
  </si>
  <si>
    <t>耐震計算をご依頼の場合には、地質モデル図を入力してください。不足する場合には、シートをコピーしてお使いください。</t>
    <rPh sb="30" eb="32">
      <t>フソク</t>
    </rPh>
    <rPh sb="34" eb="36">
      <t>バアイ</t>
    </rPh>
    <rPh sb="49" eb="50">
      <t>ツカ</t>
    </rPh>
    <phoneticPr fontId="1"/>
  </si>
  <si>
    <t xml:space="preserve">  HP：ﾋｭｰﾑ管
  TP：陶管
  CP：ｺﾝｸﾘｰﾄ管
  VU・VP：塩ﾋﾞ管</t>
    <rPh sb="9" eb="10">
      <t>カン</t>
    </rPh>
    <rPh sb="16" eb="18">
      <t>トウカン</t>
    </rPh>
    <rPh sb="30" eb="31">
      <t>カン</t>
    </rPh>
    <rPh sb="40" eb="41">
      <t>シオ</t>
    </rPh>
    <phoneticPr fontId="1"/>
  </si>
  <si>
    <t>厚さ計算をする場合は必須</t>
    <rPh sb="0" eb="1">
      <t>アツ</t>
    </rPh>
    <rPh sb="2" eb="4">
      <t>ケイサン</t>
    </rPh>
    <rPh sb="7" eb="9">
      <t>バアイ</t>
    </rPh>
    <rPh sb="10" eb="12">
      <t>ヒッス</t>
    </rPh>
    <phoneticPr fontId="3"/>
  </si>
  <si>
    <t>厚さ計算で使用する</t>
    <rPh sb="0" eb="1">
      <t>アツ</t>
    </rPh>
    <rPh sb="2" eb="4">
      <t>ケイサン</t>
    </rPh>
    <rPh sb="5" eb="7">
      <t>シヨウ</t>
    </rPh>
    <phoneticPr fontId="1"/>
  </si>
  <si>
    <r>
      <t xml:space="preserve">土質
</t>
    </r>
    <r>
      <rPr>
        <sz val="9"/>
        <color theme="1"/>
        <rFont val="ＭＳ Ｐゴシック"/>
        <family val="3"/>
        <charset val="128"/>
        <scheme val="minor"/>
      </rPr>
      <t>砂質土
粘性土
礫質土
基盤層</t>
    </r>
    <rPh sb="3" eb="6">
      <t>サシツド</t>
    </rPh>
    <rPh sb="7" eb="10">
      <t>ネンセイド</t>
    </rPh>
    <rPh sb="11" eb="14">
      <t>レキシツド</t>
    </rPh>
    <rPh sb="15" eb="18">
      <t>キバンソウ</t>
    </rPh>
    <phoneticPr fontId="1"/>
  </si>
  <si>
    <t>厚さ計算・耐震計算をご依頼の際は、依頼書にご記入をお願いします</t>
    <phoneticPr fontId="3"/>
  </si>
  <si>
    <t>用意して頂きたい資料　チェック表</t>
    <phoneticPr fontId="3"/>
  </si>
  <si>
    <t>必要項目が不足していた場合には、計算ができません。
依頼前に項目が揃っているかご確認ください。
不明な項目は、発注者に確認をしてください。</t>
    <phoneticPr fontId="3"/>
  </si>
  <si>
    <t>自動選択(デフォルト）</t>
  </si>
  <si>
    <t>・特記仕様書　（管更生の関連部分）</t>
  </si>
  <si>
    <t>・単位体積重量　←指定が無い場合は　18kN/㎥　を使用します。</t>
  </si>
  <si>
    <t>・内部摩擦角　←指定が無い場合は　30°を使用します。</t>
  </si>
  <si>
    <t>・縦断図　（依頼書の数値と一致するもの）</t>
  </si>
  <si>
    <t>・管種、管径</t>
    <rPh sb="1" eb="3">
      <t>カンシュ</t>
    </rPh>
    <rPh sb="4" eb="6">
      <t>カンケイ</t>
    </rPh>
    <phoneticPr fontId="1"/>
  </si>
  <si>
    <t>・管体延長</t>
    <rPh sb="1" eb="5">
      <t>カンタイエンチョウ</t>
    </rPh>
    <phoneticPr fontId="1"/>
  </si>
  <si>
    <t>・更生管土被り</t>
    <rPh sb="1" eb="6">
      <t>コウセイカンドカブ</t>
    </rPh>
    <phoneticPr fontId="1"/>
  </si>
  <si>
    <t>・地下水位（外水圧の検討をする場合）</t>
  </si>
  <si>
    <t>・マンホール深（耐震計算をする場合）</t>
  </si>
  <si>
    <t>・勾配（流量計算をする場合）</t>
  </si>
  <si>
    <t>・柱状図（耐震計算をする場合）</t>
  </si>
  <si>
    <t>※複数の柱状図がある場合には、どの路線にどの柱状図を使用するか明確に指定してください</t>
    <rPh sb="1" eb="3">
      <t>フクスウ</t>
    </rPh>
    <rPh sb="4" eb="7">
      <t>チュウジョウズ</t>
    </rPh>
    <rPh sb="10" eb="12">
      <t>バアイ</t>
    </rPh>
    <rPh sb="17" eb="19">
      <t>ロセン</t>
    </rPh>
    <rPh sb="22" eb="25">
      <t>チュウジョウズ</t>
    </rPh>
    <rPh sb="26" eb="28">
      <t>シヨウ</t>
    </rPh>
    <rPh sb="31" eb="33">
      <t>メイカク</t>
    </rPh>
    <rPh sb="34" eb="36">
      <t>シテイ</t>
    </rPh>
    <phoneticPr fontId="54"/>
  </si>
  <si>
    <t>・深度　または　層厚</t>
  </si>
  <si>
    <t>・土質区分</t>
    <rPh sb="1" eb="5">
      <t>ドシツクブン</t>
    </rPh>
    <phoneticPr fontId="1"/>
  </si>
  <si>
    <t>・地下水位（液状化判定の場合）</t>
    <rPh sb="6" eb="11">
      <t>エキジョウカハンテイ</t>
    </rPh>
    <phoneticPr fontId="1"/>
  </si>
  <si>
    <t>・N値</t>
    <rPh sb="2" eb="3">
      <t>チ</t>
    </rPh>
    <phoneticPr fontId="1"/>
  </si>
  <si>
    <t>・単位体積重量　←不明の場合は　日本道路協会道路橋示方書の数値を使用します　</t>
  </si>
  <si>
    <t>・Ip、D50、D10、Fc　←不明の場合は　日本道路協会道路橋示方書の数値を使用します　　</t>
  </si>
  <si>
    <t>・沈下量　（指定数値がある場合）</t>
  </si>
  <si>
    <t>HP150</t>
  </si>
  <si>
    <t>HP200</t>
  </si>
  <si>
    <t>HP230</t>
  </si>
  <si>
    <t>HP250</t>
  </si>
  <si>
    <t>HP300</t>
  </si>
  <si>
    <t>HP350</t>
  </si>
  <si>
    <t>HP380</t>
  </si>
  <si>
    <t>HP400</t>
  </si>
  <si>
    <t>HP450</t>
  </si>
  <si>
    <t>HP460</t>
  </si>
  <si>
    <t>HP500</t>
  </si>
  <si>
    <t>HP530</t>
  </si>
  <si>
    <t>HP600</t>
  </si>
  <si>
    <t>HP610</t>
  </si>
  <si>
    <t>HP680</t>
  </si>
  <si>
    <t>HP700</t>
  </si>
  <si>
    <t>HP760</t>
  </si>
  <si>
    <t>HP800</t>
  </si>
  <si>
    <t>HP900</t>
  </si>
  <si>
    <t>HP1000</t>
  </si>
  <si>
    <t>HP1100</t>
  </si>
  <si>
    <t>HP1200</t>
  </si>
  <si>
    <t>HP1350</t>
  </si>
  <si>
    <t>HP1500</t>
  </si>
  <si>
    <t>TP150</t>
  </si>
  <si>
    <t>TP200</t>
  </si>
  <si>
    <t>TP230</t>
  </si>
  <si>
    <t>TP250</t>
  </si>
  <si>
    <t>TP300</t>
  </si>
  <si>
    <t>TP350</t>
  </si>
  <si>
    <t>TP380</t>
  </si>
  <si>
    <t>TP400</t>
  </si>
  <si>
    <t>TP450</t>
  </si>
  <si>
    <t>TP460</t>
  </si>
  <si>
    <t>TP500</t>
  </si>
  <si>
    <t>TP530</t>
  </si>
  <si>
    <t>TP600</t>
  </si>
  <si>
    <t>TP610</t>
  </si>
  <si>
    <t>TP680</t>
  </si>
  <si>
    <t>TP700</t>
  </si>
  <si>
    <t>TP760</t>
  </si>
  <si>
    <t>TP800</t>
  </si>
  <si>
    <t>TP900</t>
  </si>
  <si>
    <t>TP1000</t>
  </si>
  <si>
    <t>TP1100</t>
  </si>
  <si>
    <t>TP1200</t>
  </si>
  <si>
    <t>TP1350</t>
  </si>
  <si>
    <t>TP1500</t>
  </si>
  <si>
    <t>CP150</t>
    <phoneticPr fontId="1"/>
  </si>
  <si>
    <t>CP200</t>
  </si>
  <si>
    <t>CP230</t>
  </si>
  <si>
    <t>CP250</t>
  </si>
  <si>
    <t>CP300</t>
  </si>
  <si>
    <t>CP350</t>
  </si>
  <si>
    <t>CP380</t>
  </si>
  <si>
    <t>CP400</t>
  </si>
  <si>
    <t>CP450</t>
  </si>
  <si>
    <t>CP460</t>
  </si>
  <si>
    <t>CP500</t>
  </si>
  <si>
    <t>CP530</t>
  </si>
  <si>
    <t>CP600</t>
  </si>
  <si>
    <t>CP610</t>
  </si>
  <si>
    <t>CP680</t>
  </si>
  <si>
    <t>CP700</t>
  </si>
  <si>
    <t>CP760</t>
  </si>
  <si>
    <t>CP800</t>
  </si>
  <si>
    <t>CP900</t>
  </si>
  <si>
    <t>CP1000</t>
  </si>
  <si>
    <t>CP1100</t>
  </si>
  <si>
    <t>CP1200</t>
  </si>
  <si>
    <t>CP1350</t>
  </si>
  <si>
    <t>CP1500</t>
  </si>
  <si>
    <t>VP150</t>
    <phoneticPr fontId="1"/>
  </si>
  <si>
    <t>VP200</t>
    <phoneticPr fontId="1"/>
  </si>
  <si>
    <t>VP250</t>
    <phoneticPr fontId="1"/>
  </si>
  <si>
    <t>VP300</t>
    <phoneticPr fontId="1"/>
  </si>
  <si>
    <t>VU150</t>
  </si>
  <si>
    <t>VU200</t>
  </si>
  <si>
    <t>VU250</t>
  </si>
  <si>
    <t>VU300</t>
  </si>
  <si>
    <t>VU350</t>
  </si>
  <si>
    <t>VU400</t>
  </si>
  <si>
    <t>VU450</t>
  </si>
  <si>
    <t>VU500</t>
  </si>
  <si>
    <t>VU600</t>
  </si>
  <si>
    <t>VU700</t>
  </si>
  <si>
    <t>VU800</t>
  </si>
  <si>
    <t>-　ご協力よろしくお願い致します　-</t>
    <phoneticPr fontId="3"/>
  </si>
  <si>
    <t>ﾚﾍﾞﾙ1
ﾚﾍﾞﾙ1・2
不要</t>
    <phoneticPr fontId="1"/>
  </si>
  <si>
    <t>推進管・軌道下
液状化判定不要
など</t>
    <phoneticPr fontId="1"/>
  </si>
  <si>
    <t>不要</t>
  </si>
  <si>
    <t>ﾚﾍﾞﾙ1</t>
  </si>
  <si>
    <t>ﾚﾍﾞﾙ1・2</t>
  </si>
  <si>
    <t>耐震計算をご依頼の場合には、地質モデル図を入力してください。</t>
  </si>
  <si>
    <t>ファイルサイズの軽量化（坂田）</t>
    <rPh sb="8" eb="11">
      <t>ケイリョウカ</t>
    </rPh>
    <rPh sb="12" eb="14">
      <t>サカタ</t>
    </rPh>
    <phoneticPr fontId="1"/>
  </si>
  <si>
    <t>2025/01/14　改訂版</t>
    <rPh sb="13" eb="14">
      <t>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</si>
</sst>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yyyy&quot;年&quot;m&quot;月&quot;d&quot;日&quot;;@"/>
    <numFmt numFmtId="177" formatCode="0.00_);[Red]\(0.00\)"/>
    <numFmt numFmtId="178" formatCode="0.000_);[Red]\(0.000\)"/>
    <numFmt numFmtId="179" formatCode="@&quot;　御中&quot;"/>
    <numFmt numFmtId="180" formatCode="yyyy&quot;年&quot;m&quot;月&quot;d&quot;日　&quot;\(aaa\)"/>
    <numFmt numFmtId="181" formatCode="0.00_ "/>
    <numFmt numFmtId="182" formatCode="&quot;φ&quot;0"/>
    <numFmt numFmtId="183" formatCode="0_ "/>
    <numFmt numFmtId="184" formatCode="0_);[Red]\(0\)"/>
    <numFmt numFmtId="185" formatCode="0.000&quot;‰&quot;"/>
    <numFmt numFmtId="186" formatCode="0.000"/>
    <numFmt numFmtId="187" formatCode="&quot;G.L.  - &quot;###.00&quot; m&quot;"/>
    <numFmt numFmtId="188" formatCode="0.00&quot;‰&quot;"/>
    <numFmt numFmtId="189" formatCode="0.000_ "/>
    <numFmt numFmtId="190" formatCode="&quot;(標準&quot;\ 0&quot;kN/㎥）&quot;"/>
    <numFmt numFmtId="191" formatCode="&quot;(標準&quot;\ 0&quot;°）&quot;"/>
    <numFmt numFmtId="192" formatCode="0.0_);[Red]\(0.0\)"/>
    <numFmt numFmtId="193" formatCode="0.0000_);[Red]\(0.0000\)"/>
  </numFmts>
  <fonts count="6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  <scheme val="minor"/>
    </font>
    <font>
      <b/>
      <u/>
      <sz val="12"/>
      <color rgb="FFFF000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rgb="FF0070C0"/>
      <name val="ＭＳ Ｐゴシック"/>
      <family val="3"/>
      <charset val="128"/>
      <scheme val="minor"/>
    </font>
    <font>
      <sz val="12"/>
      <color rgb="FFFF0000"/>
      <name val="HG丸ｺﾞｼｯｸM-PRO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indexed="81"/>
      <name val="ＭＳ Ｐゴシック"/>
      <family val="3"/>
      <charset val="128"/>
    </font>
    <font>
      <b/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color rgb="FF000000"/>
      <name val="Times New Roman"/>
      <family val="1"/>
    </font>
    <font>
      <sz val="9"/>
      <color theme="1"/>
      <name val="ＭＳ Ｐゴシック"/>
      <family val="3"/>
      <charset val="128"/>
      <scheme val="minor"/>
    </font>
    <font>
      <b/>
      <sz val="11"/>
      <color theme="6" tint="-0.499984740745262"/>
      <name val="ＭＳ Ｐゴシック"/>
      <family val="3"/>
      <charset val="128"/>
      <scheme val="minor"/>
    </font>
    <font>
      <b/>
      <sz val="11"/>
      <color rgb="FF7030A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u/>
      <sz val="12"/>
      <color theme="10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11"/>
      <color theme="0"/>
      <name val="ＭＳ Ｐゴシック"/>
      <family val="3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  <font>
      <u/>
      <sz val="12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0"/>
      <color theme="0" tint="-0.34998626667073579"/>
      <name val="ＭＳ Ｐゴシック"/>
      <family val="2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</font>
    <font>
      <b/>
      <sz val="9"/>
      <color rgb="FF0070C0"/>
      <name val="ＭＳ Ｐゴシック"/>
      <family val="3"/>
      <charset val="128"/>
      <scheme val="minor"/>
    </font>
    <font>
      <b/>
      <sz val="9"/>
      <color indexed="30"/>
      <name val="ＭＳ Ｐゴシック"/>
      <family val="3"/>
      <charset val="128"/>
      <scheme val="minor"/>
    </font>
    <font>
      <b/>
      <sz val="18"/>
      <color rgb="FF0070C0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b/>
      <sz val="11"/>
      <color rgb="FFFFFF00"/>
      <name val="ＭＳ Ｐゴシック"/>
      <family val="3"/>
      <charset val="128"/>
      <scheme val="minor"/>
    </font>
    <font>
      <b/>
      <sz val="11"/>
      <color indexed="81"/>
      <name val="ＭＳ Ｐゴシック"/>
      <family val="3"/>
      <charset val="128"/>
    </font>
    <font>
      <b/>
      <sz val="14"/>
      <color rgb="FFFF0000"/>
      <name val="HGP創英角ｺﾞｼｯｸUB"/>
      <family val="3"/>
      <charset val="128"/>
    </font>
    <font>
      <b/>
      <sz val="12"/>
      <color rgb="FF0070C0"/>
      <name val="ＭＳ Ｐゴシック"/>
      <family val="3"/>
      <charset val="128"/>
      <scheme val="minor"/>
    </font>
    <font>
      <b/>
      <u/>
      <sz val="11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  <scheme val="minor"/>
    </font>
    <font>
      <b/>
      <u/>
      <sz val="14"/>
      <color rgb="FF000000"/>
      <name val="ＭＳ Ｐゴシック"/>
      <family val="3"/>
      <charset val="128"/>
      <scheme val="minor"/>
    </font>
    <font>
      <b/>
      <u/>
      <sz val="14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indexed="9"/>
      <name val="ＭＳ Ｐゴシック"/>
      <family val="3"/>
      <charset val="128"/>
      <scheme val="minor"/>
    </font>
    <font>
      <b/>
      <sz val="14"/>
      <color indexed="9"/>
      <name val="ＭＳ Ｐゴシック"/>
      <family val="3"/>
      <charset val="128"/>
      <scheme val="minor"/>
    </font>
    <font>
      <sz val="10.5"/>
      <color indexed="9"/>
      <name val="ＭＳ Ｐゴシック"/>
      <family val="3"/>
      <charset val="128"/>
      <scheme val="minor"/>
    </font>
    <font>
      <b/>
      <sz val="10.5"/>
      <color indexed="9"/>
      <name val="ＭＳ Ｐゴシック"/>
      <family val="3"/>
      <charset val="128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7F6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5" fillId="0" borderId="0"/>
    <xf numFmtId="0" fontId="18" fillId="0" borderId="0">
      <alignment vertical="center"/>
    </xf>
    <xf numFmtId="0" fontId="24" fillId="0" borderId="0" applyFont="0" applyFill="0" applyBorder="0" applyAlignment="0" applyProtection="0">
      <alignment vertical="center"/>
    </xf>
    <xf numFmtId="0" fontId="24" fillId="0" borderId="0" applyFont="0" applyFill="0" applyBorder="0" applyAlignment="0" applyProtection="0">
      <alignment vertical="center"/>
    </xf>
    <xf numFmtId="0" fontId="24" fillId="0" borderId="0">
      <alignment vertical="center"/>
    </xf>
    <xf numFmtId="0" fontId="25" fillId="0" borderId="0"/>
    <xf numFmtId="0" fontId="30" fillId="0" borderId="0" applyNumberFormat="0" applyFill="0" applyBorder="0" applyAlignment="0" applyProtection="0">
      <alignment vertical="center"/>
    </xf>
  </cellStyleXfs>
  <cellXfs count="5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 shrinkToFit="1"/>
    </xf>
    <xf numFmtId="0" fontId="2" fillId="3" borderId="1" xfId="0" applyFont="1" applyFill="1" applyBorder="1" applyAlignment="1">
      <alignment horizontal="center" wrapText="1" shrinkToFit="1"/>
    </xf>
    <xf numFmtId="0" fontId="2" fillId="4" borderId="1" xfId="0" applyFont="1" applyFill="1" applyBorder="1" applyAlignment="1">
      <alignment horizontal="center" wrapText="1" shrinkToFit="1"/>
    </xf>
    <xf numFmtId="0" fontId="2" fillId="5" borderId="1" xfId="0" applyFont="1" applyFill="1" applyBorder="1" applyAlignment="1">
      <alignment horizontal="center" wrapText="1" shrinkToFit="1"/>
    </xf>
    <xf numFmtId="0" fontId="2" fillId="6" borderId="1" xfId="0" applyFont="1" applyFill="1" applyBorder="1" applyAlignment="1">
      <alignment horizontal="center" wrapText="1" shrinkToFit="1"/>
    </xf>
    <xf numFmtId="0" fontId="2" fillId="7" borderId="1" xfId="0" applyFont="1" applyFill="1" applyBorder="1" applyAlignment="1">
      <alignment horizontal="center" wrapText="1" shrinkToFit="1"/>
    </xf>
    <xf numFmtId="0" fontId="2" fillId="8" borderId="1" xfId="0" applyFont="1" applyFill="1" applyBorder="1" applyAlignment="1">
      <alignment horizontal="center" wrapText="1" shrinkToFit="1"/>
    </xf>
    <xf numFmtId="0" fontId="2" fillId="0" borderId="8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9" fillId="0" borderId="0" xfId="0" applyFont="1">
      <alignment vertical="center"/>
    </xf>
    <xf numFmtId="0" fontId="13" fillId="0" borderId="0" xfId="0" applyFont="1">
      <alignment vertical="center"/>
    </xf>
    <xf numFmtId="0" fontId="2" fillId="0" borderId="0" xfId="0" applyFont="1">
      <alignment vertical="center"/>
    </xf>
    <xf numFmtId="0" fontId="8" fillId="0" borderId="0" xfId="0" applyFont="1">
      <alignment vertical="center"/>
    </xf>
    <xf numFmtId="0" fontId="16" fillId="0" borderId="0" xfId="0" applyFont="1">
      <alignment vertical="center"/>
    </xf>
    <xf numFmtId="0" fontId="20" fillId="0" borderId="0" xfId="0" applyFont="1">
      <alignment vertical="center"/>
    </xf>
    <xf numFmtId="0" fontId="0" fillId="0" borderId="0" xfId="0" applyAlignment="1">
      <alignment horizontal="right" vertical="center"/>
    </xf>
    <xf numFmtId="0" fontId="2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1" fillId="0" borderId="0" xfId="1" applyFont="1" applyAlignment="1">
      <alignment wrapText="1"/>
    </xf>
    <xf numFmtId="0" fontId="18" fillId="0" borderId="0" xfId="2">
      <alignment vertical="center"/>
    </xf>
    <xf numFmtId="0" fontId="18" fillId="0" borderId="0" xfId="2" applyAlignment="1">
      <alignment vertical="center" shrinkToFit="1"/>
    </xf>
    <xf numFmtId="2" fontId="18" fillId="0" borderId="77" xfId="2" applyNumberFormat="1" applyBorder="1" applyAlignment="1">
      <alignment horizontal="center" vertical="center"/>
    </xf>
    <xf numFmtId="186" fontId="18" fillId="0" borderId="78" xfId="2" applyNumberFormat="1" applyBorder="1">
      <alignment vertical="center"/>
    </xf>
    <xf numFmtId="0" fontId="18" fillId="0" borderId="75" xfId="2" applyBorder="1">
      <alignment vertical="center"/>
    </xf>
    <xf numFmtId="2" fontId="18" fillId="0" borderId="80" xfId="2" applyNumberFormat="1" applyBorder="1" applyAlignment="1">
      <alignment horizontal="center" vertical="center"/>
    </xf>
    <xf numFmtId="186" fontId="18" fillId="0" borderId="81" xfId="2" applyNumberFormat="1" applyBorder="1">
      <alignment vertical="center"/>
    </xf>
    <xf numFmtId="0" fontId="18" fillId="0" borderId="79" xfId="2" applyBorder="1">
      <alignment vertical="center"/>
    </xf>
    <xf numFmtId="2" fontId="18" fillId="0" borderId="82" xfId="2" applyNumberFormat="1" applyBorder="1" applyAlignment="1">
      <alignment horizontal="center" vertical="center"/>
    </xf>
    <xf numFmtId="186" fontId="18" fillId="0" borderId="36" xfId="2" applyNumberFormat="1" applyBorder="1">
      <alignment vertical="center"/>
    </xf>
    <xf numFmtId="0" fontId="18" fillId="0" borderId="35" xfId="2" applyBorder="1">
      <alignment vertical="center"/>
    </xf>
    <xf numFmtId="0" fontId="17" fillId="0" borderId="53" xfId="2" applyFont="1" applyBorder="1" applyAlignment="1">
      <alignment horizontal="center" vertical="center" shrinkToFit="1"/>
    </xf>
    <xf numFmtId="0" fontId="18" fillId="0" borderId="1" xfId="2" applyBorder="1" applyAlignment="1">
      <alignment horizontal="center" vertical="center" shrinkToFit="1"/>
    </xf>
    <xf numFmtId="187" fontId="18" fillId="0" borderId="0" xfId="2" applyNumberFormat="1" applyAlignment="1">
      <alignment horizontal="center" vertical="center" shrinkToFit="1"/>
    </xf>
    <xf numFmtId="187" fontId="18" fillId="0" borderId="69" xfId="2" applyNumberFormat="1" applyBorder="1" applyAlignment="1">
      <alignment vertical="center" shrinkToFit="1"/>
    </xf>
    <xf numFmtId="0" fontId="18" fillId="0" borderId="0" xfId="2" applyAlignment="1">
      <alignment horizontal="left" vertical="center"/>
    </xf>
    <xf numFmtId="0" fontId="9" fillId="0" borderId="0" xfId="2" applyFont="1">
      <alignment vertical="center"/>
    </xf>
    <xf numFmtId="186" fontId="18" fillId="8" borderId="82" xfId="2" applyNumberFormat="1" applyFill="1" applyBorder="1" applyAlignment="1" applyProtection="1">
      <alignment horizontal="left" vertical="center"/>
      <protection locked="0"/>
    </xf>
    <xf numFmtId="186" fontId="18" fillId="8" borderId="80" xfId="2" applyNumberFormat="1" applyFill="1" applyBorder="1" applyAlignment="1" applyProtection="1">
      <alignment horizontal="left" vertical="center"/>
      <protection locked="0"/>
    </xf>
    <xf numFmtId="186" fontId="18" fillId="8" borderId="76" xfId="2" applyNumberFormat="1" applyFill="1" applyBorder="1" applyAlignment="1" applyProtection="1">
      <alignment horizontal="left" vertical="center"/>
      <protection locked="0"/>
    </xf>
    <xf numFmtId="0" fontId="2" fillId="8" borderId="35" xfId="2" applyFont="1" applyFill="1" applyBorder="1" applyProtection="1">
      <alignment vertical="center"/>
      <protection locked="0"/>
    </xf>
    <xf numFmtId="181" fontId="18" fillId="8" borderId="35" xfId="2" applyNumberFormat="1" applyFill="1" applyBorder="1" applyAlignment="1" applyProtection="1">
      <alignment vertical="center" shrinkToFit="1"/>
      <protection locked="0"/>
    </xf>
    <xf numFmtId="181" fontId="2" fillId="11" borderId="35" xfId="2" applyNumberFormat="1" applyFont="1" applyFill="1" applyBorder="1" applyAlignment="1" applyProtection="1">
      <alignment vertical="center" shrinkToFit="1"/>
      <protection locked="0"/>
    </xf>
    <xf numFmtId="181" fontId="18" fillId="11" borderId="35" xfId="2" applyNumberFormat="1" applyFill="1" applyBorder="1" applyAlignment="1" applyProtection="1">
      <alignment vertical="center" shrinkToFit="1"/>
      <protection locked="0"/>
    </xf>
    <xf numFmtId="0" fontId="18" fillId="8" borderId="79" xfId="2" applyFill="1" applyBorder="1" applyProtection="1">
      <alignment vertical="center"/>
      <protection locked="0"/>
    </xf>
    <xf numFmtId="181" fontId="18" fillId="8" borderId="79" xfId="2" applyNumberFormat="1" applyFill="1" applyBorder="1" applyAlignment="1" applyProtection="1">
      <alignment vertical="center" shrinkToFit="1"/>
      <protection locked="0"/>
    </xf>
    <xf numFmtId="181" fontId="18" fillId="11" borderId="79" xfId="2" applyNumberFormat="1" applyFill="1" applyBorder="1" applyAlignment="1" applyProtection="1">
      <alignment vertical="center" shrinkToFit="1"/>
      <protection locked="0"/>
    </xf>
    <xf numFmtId="181" fontId="2" fillId="11" borderId="79" xfId="2" applyNumberFormat="1" applyFont="1" applyFill="1" applyBorder="1" applyAlignment="1" applyProtection="1">
      <alignment vertical="center" shrinkToFit="1"/>
      <protection locked="0"/>
    </xf>
    <xf numFmtId="0" fontId="18" fillId="8" borderId="75" xfId="2" applyFill="1" applyBorder="1" applyProtection="1">
      <alignment vertical="center"/>
      <protection locked="0"/>
    </xf>
    <xf numFmtId="181" fontId="18" fillId="8" borderId="75" xfId="2" applyNumberFormat="1" applyFill="1" applyBorder="1" applyAlignment="1" applyProtection="1">
      <alignment vertical="center" shrinkToFit="1"/>
      <protection locked="0"/>
    </xf>
    <xf numFmtId="181" fontId="2" fillId="11" borderId="75" xfId="2" applyNumberFormat="1" applyFont="1" applyFill="1" applyBorder="1" applyAlignment="1" applyProtection="1">
      <alignment vertical="center" shrinkToFit="1"/>
      <protection locked="0"/>
    </xf>
    <xf numFmtId="181" fontId="18" fillId="11" borderId="75" xfId="2" applyNumberFormat="1" applyFill="1" applyBorder="1" applyAlignment="1" applyProtection="1">
      <alignment vertical="center" shrinkToFit="1"/>
      <protection locked="0"/>
    </xf>
    <xf numFmtId="2" fontId="2" fillId="0" borderId="35" xfId="2" applyNumberFormat="1" applyFont="1" applyBorder="1" applyProtection="1">
      <alignment vertical="center"/>
      <protection locked="0"/>
    </xf>
    <xf numFmtId="2" fontId="18" fillId="0" borderId="79" xfId="2" applyNumberFormat="1" applyBorder="1" applyProtection="1">
      <alignment vertical="center"/>
      <protection locked="0"/>
    </xf>
    <xf numFmtId="2" fontId="18" fillId="0" borderId="75" xfId="2" applyNumberFormat="1" applyBorder="1" applyProtection="1">
      <alignment vertical="center"/>
      <protection locked="0"/>
    </xf>
    <xf numFmtId="0" fontId="2" fillId="0" borderId="0" xfId="1" applyFont="1" applyAlignment="1">
      <alignment shrinkToFit="1"/>
    </xf>
    <xf numFmtId="0" fontId="11" fillId="0" borderId="0" xfId="1" applyFont="1" applyAlignment="1">
      <alignment horizontal="center" vertical="center" shrinkToFit="1"/>
    </xf>
    <xf numFmtId="0" fontId="2" fillId="0" borderId="0" xfId="1" applyFont="1" applyAlignment="1">
      <alignment horizontal="center" vertical="center"/>
    </xf>
    <xf numFmtId="177" fontId="2" fillId="0" borderId="0" xfId="1" applyNumberFormat="1" applyFont="1" applyAlignment="1">
      <alignment horizontal="right" vertical="center"/>
    </xf>
    <xf numFmtId="178" fontId="2" fillId="0" borderId="0" xfId="1" applyNumberFormat="1" applyFont="1" applyAlignment="1">
      <alignment vertical="center"/>
    </xf>
    <xf numFmtId="0" fontId="2" fillId="0" borderId="0" xfId="1" applyFont="1" applyAlignment="1">
      <alignment horizontal="right" vertical="center"/>
    </xf>
    <xf numFmtId="178" fontId="2" fillId="0" borderId="0" xfId="1" applyNumberFormat="1" applyFont="1" applyAlignment="1">
      <alignment horizontal="right" vertical="center"/>
    </xf>
    <xf numFmtId="0" fontId="28" fillId="0" borderId="0" xfId="1" applyFont="1" applyAlignment="1">
      <alignment vertical="center"/>
    </xf>
    <xf numFmtId="178" fontId="2" fillId="0" borderId="65" xfId="1" applyNumberFormat="1" applyFont="1" applyBorder="1" applyAlignment="1">
      <alignment horizontal="center" vertical="top"/>
    </xf>
    <xf numFmtId="178" fontId="2" fillId="0" borderId="34" xfId="1" applyNumberFormat="1" applyFont="1" applyBorder="1" applyAlignment="1">
      <alignment horizontal="center" vertical="center"/>
    </xf>
    <xf numFmtId="0" fontId="15" fillId="0" borderId="52" xfId="1" applyFont="1" applyBorder="1" applyAlignment="1">
      <alignment horizontal="center" vertical="center" wrapText="1"/>
    </xf>
    <xf numFmtId="49" fontId="2" fillId="0" borderId="67" xfId="1" applyNumberFormat="1" applyFont="1" applyBorder="1" applyAlignment="1" applyProtection="1">
      <alignment horizontal="center" vertical="center" shrinkToFit="1"/>
      <protection locked="0"/>
    </xf>
    <xf numFmtId="49" fontId="2" fillId="0" borderId="34" xfId="1" applyNumberFormat="1" applyFont="1" applyBorder="1" applyAlignment="1" applyProtection="1">
      <alignment horizontal="center" vertical="center" shrinkToFit="1"/>
      <protection locked="0"/>
    </xf>
    <xf numFmtId="181" fontId="2" fillId="0" borderId="34" xfId="1" applyNumberFormat="1" applyFont="1" applyBorder="1" applyAlignment="1" applyProtection="1">
      <alignment horizontal="center" vertical="center" shrinkToFit="1"/>
      <protection locked="0"/>
    </xf>
    <xf numFmtId="177" fontId="2" fillId="0" borderId="66" xfId="1" applyNumberFormat="1" applyFont="1" applyBorder="1" applyAlignment="1" applyProtection="1">
      <alignment horizontal="right" vertical="center" shrinkToFit="1"/>
      <protection locked="0"/>
    </xf>
    <xf numFmtId="178" fontId="2" fillId="0" borderId="61" xfId="1" applyNumberFormat="1" applyFont="1" applyBorder="1" applyAlignment="1" applyProtection="1">
      <alignment horizontal="right" vertical="center" shrinkToFit="1"/>
      <protection locked="0"/>
    </xf>
    <xf numFmtId="178" fontId="2" fillId="0" borderId="0" xfId="1" applyNumberFormat="1" applyFont="1" applyAlignment="1" applyProtection="1">
      <alignment horizontal="right" vertical="center" shrinkToFit="1"/>
      <protection locked="0"/>
    </xf>
    <xf numFmtId="1" fontId="2" fillId="0" borderId="33" xfId="1" applyNumberFormat="1" applyFont="1" applyBorder="1" applyAlignment="1" applyProtection="1">
      <alignment horizontal="center" vertical="center" shrinkToFit="1"/>
      <protection locked="0"/>
    </xf>
    <xf numFmtId="181" fontId="2" fillId="0" borderId="39" xfId="1" applyNumberFormat="1" applyFont="1" applyBorder="1" applyAlignment="1" applyProtection="1">
      <alignment horizontal="center" vertical="center" shrinkToFit="1"/>
      <protection locked="0"/>
    </xf>
    <xf numFmtId="49" fontId="2" fillId="0" borderId="0" xfId="1" applyNumberFormat="1" applyFont="1" applyAlignment="1" applyProtection="1">
      <alignment horizontal="center" vertical="center" shrinkToFit="1"/>
      <protection locked="0"/>
    </xf>
    <xf numFmtId="181" fontId="2" fillId="0" borderId="41" xfId="1" applyNumberFormat="1" applyFont="1" applyBorder="1" applyAlignment="1" applyProtection="1">
      <alignment vertical="center" shrinkToFit="1"/>
      <protection locked="0"/>
    </xf>
    <xf numFmtId="0" fontId="15" fillId="0" borderId="6" xfId="1" applyFont="1" applyBorder="1" applyAlignment="1">
      <alignment horizontal="center" vertical="center" wrapText="1"/>
    </xf>
    <xf numFmtId="49" fontId="2" fillId="0" borderId="7" xfId="1" applyNumberFormat="1" applyFont="1" applyBorder="1" applyAlignment="1" applyProtection="1">
      <alignment horizontal="center" vertical="center" shrinkToFit="1"/>
      <protection locked="0"/>
    </xf>
    <xf numFmtId="49" fontId="2" fillId="0" borderId="1" xfId="1" applyNumberFormat="1" applyFont="1" applyBorder="1" applyAlignment="1" applyProtection="1">
      <alignment horizontal="center" vertical="center" shrinkToFit="1"/>
      <protection locked="0"/>
    </xf>
    <xf numFmtId="181" fontId="2" fillId="0" borderId="1" xfId="1" applyNumberFormat="1" applyFont="1" applyBorder="1" applyAlignment="1" applyProtection="1">
      <alignment horizontal="center" vertical="center" shrinkToFit="1"/>
      <protection locked="0"/>
    </xf>
    <xf numFmtId="182" fontId="2" fillId="0" borderId="1" xfId="1" applyNumberFormat="1" applyFont="1" applyBorder="1" applyAlignment="1" applyProtection="1">
      <alignment horizontal="center" vertical="center" shrinkToFit="1"/>
      <protection locked="0"/>
    </xf>
    <xf numFmtId="177" fontId="2" fillId="0" borderId="8" xfId="1" applyNumberFormat="1" applyFont="1" applyBorder="1" applyAlignment="1" applyProtection="1">
      <alignment horizontal="right" vertical="center" shrinkToFit="1"/>
      <protection locked="0"/>
    </xf>
    <xf numFmtId="178" fontId="2" fillId="0" borderId="64" xfId="1" applyNumberFormat="1" applyFont="1" applyBorder="1" applyAlignment="1" applyProtection="1">
      <alignment horizontal="right" vertical="center" shrinkToFit="1"/>
      <protection locked="0"/>
    </xf>
    <xf numFmtId="178" fontId="2" fillId="0" borderId="1" xfId="1" applyNumberFormat="1" applyFont="1" applyBorder="1" applyAlignment="1" applyProtection="1">
      <alignment horizontal="right" vertical="center" shrinkToFit="1"/>
      <protection locked="0"/>
    </xf>
    <xf numFmtId="183" fontId="2" fillId="0" borderId="1" xfId="1" applyNumberFormat="1" applyFont="1" applyBorder="1" applyAlignment="1" applyProtection="1">
      <alignment horizontal="center" vertical="center" shrinkToFit="1"/>
      <protection locked="0"/>
    </xf>
    <xf numFmtId="181" fontId="2" fillId="0" borderId="24" xfId="1" applyNumberFormat="1" applyFont="1" applyBorder="1" applyAlignment="1" applyProtection="1">
      <alignment horizontal="center" vertical="center" shrinkToFit="1"/>
      <protection locked="0"/>
    </xf>
    <xf numFmtId="49" fontId="2" fillId="0" borderId="9" xfId="1" applyNumberFormat="1" applyFont="1" applyBorder="1" applyAlignment="1" applyProtection="1">
      <alignment horizontal="center" vertical="center" shrinkToFit="1"/>
      <protection locked="0"/>
    </xf>
    <xf numFmtId="181" fontId="2" fillId="0" borderId="10" xfId="1" applyNumberFormat="1" applyFont="1" applyBorder="1" applyAlignment="1" applyProtection="1">
      <alignment vertical="center" shrinkToFit="1"/>
      <protection locked="0"/>
    </xf>
    <xf numFmtId="189" fontId="2" fillId="0" borderId="61" xfId="1" applyNumberFormat="1" applyFont="1" applyBorder="1" applyAlignment="1" applyProtection="1">
      <alignment horizontal="right" vertical="center" shrinkToFit="1"/>
      <protection locked="0"/>
    </xf>
    <xf numFmtId="189" fontId="2" fillId="0" borderId="0" xfId="1" applyNumberFormat="1" applyFont="1" applyAlignment="1" applyProtection="1">
      <alignment horizontal="right" vertical="center" shrinkToFit="1"/>
      <protection locked="0"/>
    </xf>
    <xf numFmtId="189" fontId="2" fillId="0" borderId="64" xfId="1" applyNumberFormat="1" applyFont="1" applyBorder="1" applyAlignment="1" applyProtection="1">
      <alignment horizontal="right" vertical="center" shrinkToFit="1"/>
      <protection locked="0"/>
    </xf>
    <xf numFmtId="189" fontId="2" fillId="0" borderId="1" xfId="1" applyNumberFormat="1" applyFont="1" applyBorder="1" applyAlignment="1" applyProtection="1">
      <alignment horizontal="right" vertical="center" shrinkToFit="1"/>
      <protection locked="0"/>
    </xf>
    <xf numFmtId="189" fontId="2" fillId="0" borderId="9" xfId="1" applyNumberFormat="1" applyFont="1" applyBorder="1" applyAlignment="1" applyProtection="1">
      <alignment horizontal="right" vertical="center" shrinkToFit="1"/>
      <protection locked="0"/>
    </xf>
    <xf numFmtId="178" fontId="2" fillId="0" borderId="53" xfId="1" applyNumberFormat="1" applyFont="1" applyBorder="1" applyAlignment="1">
      <alignment horizontal="center" vertical="top"/>
    </xf>
    <xf numFmtId="178" fontId="2" fillId="0" borderId="73" xfId="1" applyNumberFormat="1" applyFont="1" applyBorder="1" applyAlignment="1">
      <alignment horizontal="center" vertical="top"/>
    </xf>
    <xf numFmtId="178" fontId="2" fillId="0" borderId="44" xfId="1" applyNumberFormat="1" applyFont="1" applyBorder="1" applyAlignment="1">
      <alignment horizontal="center" vertical="center"/>
    </xf>
    <xf numFmtId="178" fontId="2" fillId="0" borderId="33" xfId="1" applyNumberFormat="1" applyFont="1" applyBorder="1" applyAlignment="1">
      <alignment horizontal="center" vertical="center"/>
    </xf>
    <xf numFmtId="178" fontId="2" fillId="0" borderId="39" xfId="1" applyNumberFormat="1" applyFont="1" applyBorder="1" applyAlignment="1">
      <alignment horizontal="center" vertical="center"/>
    </xf>
    <xf numFmtId="178" fontId="2" fillId="0" borderId="34" xfId="1" applyNumberFormat="1" applyFont="1" applyBorder="1" applyAlignment="1" applyProtection="1">
      <alignment horizontal="right" vertical="center" shrinkToFit="1"/>
      <protection locked="0"/>
    </xf>
    <xf numFmtId="178" fontId="2" fillId="0" borderId="34" xfId="1" applyNumberFormat="1" applyFont="1" applyBorder="1" applyAlignment="1">
      <alignment vertical="center" shrinkToFit="1"/>
    </xf>
    <xf numFmtId="178" fontId="2" fillId="0" borderId="21" xfId="1" applyNumberFormat="1" applyFont="1" applyBorder="1" applyAlignment="1">
      <alignment horizontal="center" vertical="center" wrapText="1"/>
    </xf>
    <xf numFmtId="0" fontId="2" fillId="0" borderId="0" xfId="1" applyFont="1" applyAlignment="1">
      <alignment vertical="center" wrapText="1"/>
    </xf>
    <xf numFmtId="178" fontId="2" fillId="0" borderId="22" xfId="1" applyNumberFormat="1" applyFont="1" applyBorder="1" applyAlignment="1" applyProtection="1">
      <alignment horizontal="right" vertical="center" shrinkToFit="1"/>
      <protection locked="0"/>
    </xf>
    <xf numFmtId="178" fontId="2" fillId="0" borderId="8" xfId="1" applyNumberFormat="1" applyFont="1" applyBorder="1" applyAlignment="1" applyProtection="1">
      <alignment horizontal="right" vertical="center" shrinkToFit="1"/>
      <protection locked="0"/>
    </xf>
    <xf numFmtId="185" fontId="2" fillId="0" borderId="32" xfId="1" applyNumberFormat="1" applyFont="1" applyBorder="1" applyAlignment="1" applyProtection="1">
      <alignment horizontal="center" vertical="center" shrinkToFit="1"/>
      <protection locked="0"/>
    </xf>
    <xf numFmtId="185" fontId="2" fillId="0" borderId="6" xfId="1" applyNumberFormat="1" applyFont="1" applyBorder="1" applyAlignment="1" applyProtection="1">
      <alignment horizontal="center" vertical="center" shrinkToFit="1"/>
      <protection locked="0"/>
    </xf>
    <xf numFmtId="0" fontId="31" fillId="0" borderId="0" xfId="7" applyFont="1" applyFill="1" applyBorder="1" applyProtection="1">
      <alignment vertical="center"/>
    </xf>
    <xf numFmtId="0" fontId="7" fillId="0" borderId="0" xfId="7" applyFont="1" applyFill="1" applyBorder="1" applyProtection="1">
      <alignment vertical="center"/>
    </xf>
    <xf numFmtId="184" fontId="33" fillId="0" borderId="0" xfId="1" applyNumberFormat="1" applyFont="1" applyAlignment="1">
      <alignment vertical="center"/>
    </xf>
    <xf numFmtId="178" fontId="33" fillId="0" borderId="0" xfId="1" applyNumberFormat="1" applyFont="1" applyAlignment="1" applyProtection="1">
      <alignment vertical="center"/>
      <protection locked="0"/>
    </xf>
    <xf numFmtId="0" fontId="33" fillId="0" borderId="0" xfId="1" applyFont="1" applyAlignment="1">
      <alignment vertical="center"/>
    </xf>
    <xf numFmtId="0" fontId="38" fillId="0" borderId="0" xfId="0" applyFont="1">
      <alignment vertical="center"/>
    </xf>
    <xf numFmtId="181" fontId="2" fillId="0" borderId="30" xfId="1" applyNumberFormat="1" applyFont="1" applyBorder="1" applyAlignment="1" applyProtection="1">
      <alignment horizontal="right" vertical="center" shrinkToFit="1"/>
      <protection locked="0"/>
    </xf>
    <xf numFmtId="181" fontId="2" fillId="0" borderId="21" xfId="1" applyNumberFormat="1" applyFont="1" applyBorder="1" applyAlignment="1" applyProtection="1">
      <alignment horizontal="right" vertical="center" shrinkToFit="1"/>
      <protection locked="0"/>
    </xf>
    <xf numFmtId="181" fontId="2" fillId="0" borderId="64" xfId="1" applyNumberFormat="1" applyFont="1" applyBorder="1" applyAlignment="1" applyProtection="1">
      <alignment horizontal="right" vertical="center" shrinkToFit="1"/>
      <protection locked="0"/>
    </xf>
    <xf numFmtId="181" fontId="2" fillId="0" borderId="1" xfId="1" applyNumberFormat="1" applyFont="1" applyBorder="1" applyAlignment="1" applyProtection="1">
      <alignment horizontal="right" vertical="center" shrinkToFit="1"/>
      <protection locked="0"/>
    </xf>
    <xf numFmtId="178" fontId="2" fillId="0" borderId="7" xfId="1" applyNumberFormat="1" applyFont="1" applyBorder="1" applyAlignment="1" applyProtection="1">
      <alignment horizontal="right" vertical="center" shrinkToFit="1"/>
      <protection locked="0"/>
    </xf>
    <xf numFmtId="178" fontId="2" fillId="0" borderId="2" xfId="1" applyNumberFormat="1" applyFont="1" applyBorder="1" applyAlignment="1" applyProtection="1">
      <alignment horizontal="right" vertical="center" shrinkToFit="1"/>
      <protection locked="0"/>
    </xf>
    <xf numFmtId="1" fontId="2" fillId="0" borderId="1" xfId="1" applyNumberFormat="1" applyFont="1" applyBorder="1" applyAlignment="1" applyProtection="1">
      <alignment horizontal="center" vertical="center" shrinkToFit="1"/>
      <protection locked="0"/>
    </xf>
    <xf numFmtId="178" fontId="2" fillId="0" borderId="3" xfId="1" applyNumberFormat="1" applyFont="1" applyBorder="1" applyAlignment="1" applyProtection="1">
      <alignment horizontal="right" vertical="center" shrinkToFit="1"/>
      <protection locked="0"/>
    </xf>
    <xf numFmtId="178" fontId="2" fillId="0" borderId="29" xfId="1" applyNumberFormat="1" applyFont="1" applyBorder="1" applyAlignment="1" applyProtection="1">
      <alignment horizontal="right" vertical="center" shrinkToFit="1"/>
      <protection locked="0"/>
    </xf>
    <xf numFmtId="189" fontId="2" fillId="0" borderId="34" xfId="1" applyNumberFormat="1" applyFont="1" applyBorder="1" applyAlignment="1" applyProtection="1">
      <alignment horizontal="right" vertical="center" shrinkToFit="1"/>
      <protection locked="0"/>
    </xf>
    <xf numFmtId="189" fontId="2" fillId="0" borderId="53" xfId="1" applyNumberFormat="1" applyFont="1" applyBorder="1" applyAlignment="1">
      <alignment horizontal="right" vertical="center" shrinkToFit="1"/>
    </xf>
    <xf numFmtId="181" fontId="2" fillId="0" borderId="0" xfId="1" applyNumberFormat="1" applyFont="1" applyAlignment="1" applyProtection="1">
      <alignment horizontal="right" vertical="center" shrinkToFit="1"/>
      <protection locked="0"/>
    </xf>
    <xf numFmtId="181" fontId="2" fillId="0" borderId="34" xfId="1" applyNumberFormat="1" applyFont="1" applyBorder="1" applyAlignment="1" applyProtection="1">
      <alignment horizontal="right" vertical="center" shrinkToFit="1"/>
      <protection locked="0"/>
    </xf>
    <xf numFmtId="178" fontId="2" fillId="0" borderId="67" xfId="1" applyNumberFormat="1" applyFont="1" applyBorder="1" applyAlignment="1" applyProtection="1">
      <alignment horizontal="right" vertical="center" shrinkToFit="1"/>
      <protection locked="0"/>
    </xf>
    <xf numFmtId="0" fontId="2" fillId="0" borderId="0" xfId="0" applyFont="1" applyAlignment="1">
      <alignment horizontal="left" indent="2"/>
    </xf>
    <xf numFmtId="0" fontId="18" fillId="0" borderId="0" xfId="0" applyFont="1" applyAlignment="1">
      <alignment horizontal="left" vertical="center" indent="1"/>
    </xf>
    <xf numFmtId="0" fontId="2" fillId="0" borderId="26" xfId="1" applyFont="1" applyBorder="1" applyAlignment="1">
      <alignment horizontal="center" wrapText="1"/>
    </xf>
    <xf numFmtId="0" fontId="18" fillId="0" borderId="53" xfId="2" applyBorder="1" applyAlignment="1">
      <alignment horizontal="center" vertical="center"/>
    </xf>
    <xf numFmtId="0" fontId="29" fillId="5" borderId="26" xfId="1" applyFont="1" applyFill="1" applyBorder="1" applyAlignment="1">
      <alignment horizontal="center" vertical="center" wrapText="1" shrinkToFit="1"/>
    </xf>
    <xf numFmtId="189" fontId="2" fillId="0" borderId="1" xfId="1" applyNumberFormat="1" applyFont="1" applyBorder="1" applyAlignment="1">
      <alignment horizontal="right" vertical="center" shrinkToFit="1"/>
    </xf>
    <xf numFmtId="0" fontId="41" fillId="0" borderId="41" xfId="1" applyFont="1" applyBorder="1" applyAlignment="1">
      <alignment horizontal="center" vertical="distributed" shrinkToFit="1"/>
    </xf>
    <xf numFmtId="0" fontId="42" fillId="0" borderId="41" xfId="1" applyFont="1" applyBorder="1" applyAlignment="1">
      <alignment horizontal="center" vertical="distributed" shrinkToFit="1"/>
    </xf>
    <xf numFmtId="0" fontId="43" fillId="0" borderId="41" xfId="1" applyFont="1" applyBorder="1" applyAlignment="1">
      <alignment horizontal="center" vertical="distributed" shrinkToFit="1"/>
    </xf>
    <xf numFmtId="0" fontId="2" fillId="13" borderId="49" xfId="1" applyFont="1" applyFill="1" applyBorder="1" applyAlignment="1">
      <alignment horizontal="center" vertical="center" shrinkToFit="1"/>
    </xf>
    <xf numFmtId="49" fontId="2" fillId="13" borderId="16" xfId="1" applyNumberFormat="1" applyFont="1" applyFill="1" applyBorder="1" applyAlignment="1">
      <alignment horizontal="center" vertical="center" shrinkToFit="1"/>
    </xf>
    <xf numFmtId="181" fontId="2" fillId="13" borderId="16" xfId="1" applyNumberFormat="1" applyFont="1" applyFill="1" applyBorder="1" applyAlignment="1" applyProtection="1">
      <alignment horizontal="center" vertical="center" shrinkToFit="1"/>
      <protection locked="0"/>
    </xf>
    <xf numFmtId="177" fontId="2" fillId="13" borderId="51" xfId="1" applyNumberFormat="1" applyFont="1" applyFill="1" applyBorder="1" applyAlignment="1">
      <alignment horizontal="right" vertical="center" shrinkToFit="1"/>
    </xf>
    <xf numFmtId="189" fontId="2" fillId="13" borderId="50" xfId="1" applyNumberFormat="1" applyFont="1" applyFill="1" applyBorder="1" applyAlignment="1">
      <alignment horizontal="right" vertical="center" shrinkToFit="1"/>
    </xf>
    <xf numFmtId="189" fontId="2" fillId="13" borderId="16" xfId="1" applyNumberFormat="1" applyFont="1" applyFill="1" applyBorder="1" applyAlignment="1">
      <alignment horizontal="right" vertical="center" shrinkToFit="1"/>
    </xf>
    <xf numFmtId="189" fontId="2" fillId="13" borderId="18" xfId="1" applyNumberFormat="1" applyFont="1" applyFill="1" applyBorder="1" applyAlignment="1">
      <alignment horizontal="right" vertical="center" shrinkToFit="1"/>
    </xf>
    <xf numFmtId="189" fontId="2" fillId="13" borderId="51" xfId="1" applyNumberFormat="1" applyFont="1" applyFill="1" applyBorder="1" applyAlignment="1">
      <alignment horizontal="right" vertical="center" shrinkToFit="1"/>
    </xf>
    <xf numFmtId="1" fontId="2" fillId="13" borderId="15" xfId="1" applyNumberFormat="1" applyFont="1" applyFill="1" applyBorder="1" applyAlignment="1">
      <alignment horizontal="center" vertical="center" shrinkToFit="1"/>
    </xf>
    <xf numFmtId="183" fontId="2" fillId="13" borderId="16" xfId="1" applyNumberFormat="1" applyFont="1" applyFill="1" applyBorder="1" applyAlignment="1">
      <alignment horizontal="center" vertical="center" shrinkToFit="1"/>
    </xf>
    <xf numFmtId="181" fontId="2" fillId="13" borderId="51" xfId="1" applyNumberFormat="1" applyFont="1" applyFill="1" applyBorder="1" applyAlignment="1">
      <alignment horizontal="center" vertical="center" shrinkToFit="1"/>
    </xf>
    <xf numFmtId="178" fontId="2" fillId="13" borderId="16" xfId="1" applyNumberFormat="1" applyFont="1" applyFill="1" applyBorder="1" applyAlignment="1">
      <alignment horizontal="right" vertical="center" shrinkToFit="1"/>
    </xf>
    <xf numFmtId="178" fontId="2" fillId="13" borderId="17" xfId="1" applyNumberFormat="1" applyFont="1" applyFill="1" applyBorder="1" applyAlignment="1">
      <alignment horizontal="right" vertical="center" shrinkToFit="1"/>
    </xf>
    <xf numFmtId="181" fontId="2" fillId="13" borderId="16" xfId="1" applyNumberFormat="1" applyFont="1" applyFill="1" applyBorder="1" applyAlignment="1">
      <alignment horizontal="center" vertical="center" shrinkToFit="1"/>
    </xf>
    <xf numFmtId="49" fontId="2" fillId="13" borderId="18" xfId="1" applyNumberFormat="1" applyFont="1" applyFill="1" applyBorder="1" applyAlignment="1">
      <alignment horizontal="center" vertical="center" shrinkToFit="1"/>
    </xf>
    <xf numFmtId="185" fontId="2" fillId="13" borderId="49" xfId="1" applyNumberFormat="1" applyFont="1" applyFill="1" applyBorder="1" applyAlignment="1">
      <alignment horizontal="center" vertical="center" shrinkToFit="1"/>
    </xf>
    <xf numFmtId="181" fontId="2" fillId="13" borderId="19" xfId="1" applyNumberFormat="1" applyFont="1" applyFill="1" applyBorder="1" applyAlignment="1">
      <alignment vertical="center" shrinkToFit="1"/>
    </xf>
    <xf numFmtId="178" fontId="2" fillId="13" borderId="50" xfId="1" applyNumberFormat="1" applyFont="1" applyFill="1" applyBorder="1" applyAlignment="1">
      <alignment horizontal="right" vertical="center" shrinkToFit="1"/>
    </xf>
    <xf numFmtId="188" fontId="2" fillId="13" borderId="49" xfId="1" applyNumberFormat="1" applyFont="1" applyFill="1" applyBorder="1" applyAlignment="1">
      <alignment horizontal="center" vertical="center" shrinkToFit="1"/>
    </xf>
    <xf numFmtId="184" fontId="2" fillId="13" borderId="16" xfId="1" applyNumberFormat="1" applyFont="1" applyFill="1" applyBorder="1" applyAlignment="1">
      <alignment horizontal="right" vertical="center" shrinkToFit="1"/>
    </xf>
    <xf numFmtId="178" fontId="2" fillId="13" borderId="16" xfId="1" applyNumberFormat="1" applyFont="1" applyFill="1" applyBorder="1" applyAlignment="1">
      <alignment vertical="center"/>
    </xf>
    <xf numFmtId="178" fontId="2" fillId="13" borderId="51" xfId="1" applyNumberFormat="1" applyFont="1" applyFill="1" applyBorder="1" applyAlignment="1">
      <alignment vertical="center"/>
    </xf>
    <xf numFmtId="0" fontId="35" fillId="0" borderId="0" xfId="1" applyFont="1" applyAlignment="1">
      <alignment vertical="center"/>
    </xf>
    <xf numFmtId="0" fontId="9" fillId="0" borderId="0" xfId="1" applyFont="1" applyAlignment="1">
      <alignment horizontal="center" vertical="center" shrinkToFit="1"/>
    </xf>
    <xf numFmtId="0" fontId="27" fillId="0" borderId="25" xfId="1" applyFont="1" applyBorder="1" applyAlignment="1">
      <alignment horizontal="center" vertical="center"/>
    </xf>
    <xf numFmtId="189" fontId="2" fillId="0" borderId="56" xfId="1" applyNumberFormat="1" applyFont="1" applyBorder="1" applyAlignment="1">
      <alignment horizontal="right" vertical="center" shrinkToFit="1"/>
    </xf>
    <xf numFmtId="189" fontId="2" fillId="0" borderId="24" xfId="1" applyNumberFormat="1" applyFont="1" applyBorder="1" applyAlignment="1">
      <alignment horizontal="right" vertical="center" shrinkToFit="1"/>
    </xf>
    <xf numFmtId="49" fontId="2" fillId="13" borderId="19" xfId="1" applyNumberFormat="1" applyFont="1" applyFill="1" applyBorder="1" applyAlignment="1">
      <alignment horizontal="center" vertical="center" shrinkToFit="1"/>
    </xf>
    <xf numFmtId="49" fontId="2" fillId="0" borderId="41" xfId="1" applyNumberFormat="1" applyFont="1" applyBorder="1" applyAlignment="1" applyProtection="1">
      <alignment horizontal="center" vertical="center" shrinkToFit="1"/>
      <protection locked="0"/>
    </xf>
    <xf numFmtId="49" fontId="2" fillId="0" borderId="10" xfId="1" applyNumberFormat="1" applyFont="1" applyBorder="1" applyAlignment="1" applyProtection="1">
      <alignment horizontal="center" vertical="center" shrinkToFit="1"/>
      <protection locked="0"/>
    </xf>
    <xf numFmtId="181" fontId="2" fillId="0" borderId="7" xfId="1" applyNumberFormat="1" applyFont="1" applyBorder="1" applyAlignment="1" applyProtection="1">
      <alignment horizontal="right" vertical="center" shrinkToFit="1"/>
      <protection locked="0"/>
    </xf>
    <xf numFmtId="0" fontId="9" fillId="0" borderId="0" xfId="1" applyFont="1"/>
    <xf numFmtId="0" fontId="2" fillId="0" borderId="0" xfId="1" applyFont="1" applyAlignment="1">
      <alignment horizontal="center" vertical="center" textRotation="255" shrinkToFit="1"/>
    </xf>
    <xf numFmtId="180" fontId="2" fillId="0" borderId="0" xfId="1" applyNumberFormat="1" applyFont="1" applyAlignment="1">
      <alignment horizontal="left" vertical="center" wrapText="1" indent="1"/>
    </xf>
    <xf numFmtId="0" fontId="29" fillId="0" borderId="0" xfId="1" applyFont="1" applyAlignment="1" applyProtection="1">
      <alignment horizontal="left" vertical="center" wrapText="1"/>
      <protection locked="0"/>
    </xf>
    <xf numFmtId="0" fontId="2" fillId="15" borderId="22" xfId="1" applyFont="1" applyFill="1" applyBorder="1" applyAlignment="1">
      <alignment horizontal="distributed" vertical="center" indent="1"/>
    </xf>
    <xf numFmtId="0" fontId="2" fillId="15" borderId="8" xfId="1" applyFont="1" applyFill="1" applyBorder="1" applyAlignment="1">
      <alignment horizontal="distributed" vertical="center" indent="1"/>
    </xf>
    <xf numFmtId="0" fontId="2" fillId="15" borderId="8" xfId="1" applyFont="1" applyFill="1" applyBorder="1" applyAlignment="1">
      <alignment horizontal="center" vertical="center" wrapText="1"/>
    </xf>
    <xf numFmtId="0" fontId="2" fillId="15" borderId="8" xfId="1" applyFont="1" applyFill="1" applyBorder="1" applyAlignment="1">
      <alignment horizontal="center" vertical="center"/>
    </xf>
    <xf numFmtId="0" fontId="2" fillId="15" borderId="12" xfId="1" applyFont="1" applyFill="1" applyBorder="1" applyAlignment="1">
      <alignment horizontal="center" vertical="center" wrapText="1"/>
    </xf>
    <xf numFmtId="0" fontId="2" fillId="15" borderId="21" xfId="1" applyFont="1" applyFill="1" applyBorder="1" applyAlignment="1">
      <alignment horizontal="center" wrapText="1"/>
    </xf>
    <xf numFmtId="177" fontId="2" fillId="15" borderId="73" xfId="1" applyNumberFormat="1" applyFont="1" applyFill="1" applyBorder="1" applyAlignment="1">
      <alignment vertical="center" shrinkToFit="1"/>
    </xf>
    <xf numFmtId="178" fontId="2" fillId="15" borderId="37" xfId="1" applyNumberFormat="1" applyFont="1" applyFill="1" applyBorder="1" applyAlignment="1">
      <alignment horizontal="center" vertical="top"/>
    </xf>
    <xf numFmtId="178" fontId="2" fillId="15" borderId="35" xfId="1" applyNumberFormat="1" applyFont="1" applyFill="1" applyBorder="1" applyAlignment="1">
      <alignment horizontal="center" vertical="top"/>
    </xf>
    <xf numFmtId="178" fontId="2" fillId="15" borderId="65" xfId="1" applyNumberFormat="1" applyFont="1" applyFill="1" applyBorder="1" applyAlignment="1">
      <alignment horizontal="center" vertical="top"/>
    </xf>
    <xf numFmtId="0" fontId="2" fillId="15" borderId="44" xfId="1" applyFont="1" applyFill="1" applyBorder="1" applyAlignment="1">
      <alignment horizontal="center" vertical="center"/>
    </xf>
    <xf numFmtId="177" fontId="2" fillId="15" borderId="45" xfId="1" applyNumberFormat="1" applyFont="1" applyFill="1" applyBorder="1" applyAlignment="1">
      <alignment horizontal="center" vertical="center" wrapText="1"/>
    </xf>
    <xf numFmtId="178" fontId="2" fillId="15" borderId="67" xfId="1" applyNumberFormat="1" applyFont="1" applyFill="1" applyBorder="1" applyAlignment="1">
      <alignment horizontal="center" vertical="center"/>
    </xf>
    <xf numFmtId="178" fontId="2" fillId="15" borderId="34" xfId="1" applyNumberFormat="1" applyFont="1" applyFill="1" applyBorder="1" applyAlignment="1">
      <alignment horizontal="center" vertical="center"/>
    </xf>
    <xf numFmtId="178" fontId="2" fillId="15" borderId="36" xfId="1" applyNumberFormat="1" applyFont="1" applyFill="1" applyBorder="1" applyAlignment="1">
      <alignment horizontal="center" vertical="top"/>
    </xf>
    <xf numFmtId="178" fontId="2" fillId="15" borderId="66" xfId="1" applyNumberFormat="1" applyFont="1" applyFill="1" applyBorder="1" applyAlignment="1">
      <alignment horizontal="center" vertical="center"/>
    </xf>
    <xf numFmtId="0" fontId="2" fillId="16" borderId="65" xfId="1" applyFont="1" applyFill="1" applyBorder="1" applyAlignment="1">
      <alignment horizontal="center" vertical="center"/>
    </xf>
    <xf numFmtId="0" fontId="29" fillId="16" borderId="39" xfId="1" applyFont="1" applyFill="1" applyBorder="1" applyAlignment="1">
      <alignment horizontal="center" wrapText="1"/>
    </xf>
    <xf numFmtId="0" fontId="2" fillId="16" borderId="43" xfId="1" applyFont="1" applyFill="1" applyBorder="1" applyAlignment="1">
      <alignment horizontal="center" vertical="center"/>
    </xf>
    <xf numFmtId="0" fontId="2" fillId="16" borderId="44" xfId="1" applyFont="1" applyFill="1" applyBorder="1" applyAlignment="1">
      <alignment horizontal="center" vertical="center" wrapText="1"/>
    </xf>
    <xf numFmtId="0" fontId="29" fillId="16" borderId="47" xfId="1" applyFont="1" applyFill="1" applyBorder="1" applyAlignment="1">
      <alignment horizontal="center" vertical="top" wrapText="1"/>
    </xf>
    <xf numFmtId="0" fontId="2" fillId="16" borderId="37" xfId="1" applyFont="1" applyFill="1" applyBorder="1" applyAlignment="1">
      <alignment horizontal="center" vertical="center"/>
    </xf>
    <xf numFmtId="0" fontId="2" fillId="16" borderId="46" xfId="1" applyFont="1" applyFill="1" applyBorder="1" applyAlignment="1">
      <alignment horizontal="center" vertical="center"/>
    </xf>
    <xf numFmtId="0" fontId="2" fillId="16" borderId="88" xfId="1" applyFont="1" applyFill="1" applyBorder="1" applyAlignment="1">
      <alignment horizontal="center" vertical="center"/>
    </xf>
    <xf numFmtId="0" fontId="2" fillId="16" borderId="58" xfId="1" applyFont="1" applyFill="1" applyBorder="1" applyAlignment="1">
      <alignment horizontal="center" vertical="center"/>
    </xf>
    <xf numFmtId="0" fontId="6" fillId="11" borderId="21" xfId="1" applyFont="1" applyFill="1" applyBorder="1" applyAlignment="1">
      <alignment horizontal="center" wrapText="1"/>
    </xf>
    <xf numFmtId="0" fontId="2" fillId="11" borderId="60" xfId="1" applyFont="1" applyFill="1" applyBorder="1" applyAlignment="1">
      <alignment horizontal="center" vertical="center" wrapText="1"/>
    </xf>
    <xf numFmtId="0" fontId="2" fillId="11" borderId="0" xfId="1" applyFont="1" applyFill="1" applyAlignment="1">
      <alignment horizontal="center" vertical="center" wrapText="1"/>
    </xf>
    <xf numFmtId="0" fontId="2" fillId="11" borderId="35" xfId="1" applyFont="1" applyFill="1" applyBorder="1" applyAlignment="1">
      <alignment horizontal="center" vertical="center" wrapText="1"/>
    </xf>
    <xf numFmtId="0" fontId="2" fillId="11" borderId="70" xfId="1" applyFont="1" applyFill="1" applyBorder="1" applyAlignment="1">
      <alignment horizontal="center" vertical="center"/>
    </xf>
    <xf numFmtId="0" fontId="2" fillId="11" borderId="25" xfId="1" applyFont="1" applyFill="1" applyBorder="1" applyAlignment="1">
      <alignment horizontal="center" vertical="center"/>
    </xf>
    <xf numFmtId="0" fontId="2" fillId="11" borderId="25" xfId="1" applyFont="1" applyFill="1" applyBorder="1" applyAlignment="1">
      <alignment horizontal="center" vertical="center" wrapText="1"/>
    </xf>
    <xf numFmtId="0" fontId="2" fillId="11" borderId="31" xfId="1" applyFont="1" applyFill="1" applyBorder="1" applyAlignment="1">
      <alignment horizontal="center" vertical="center" wrapText="1"/>
    </xf>
    <xf numFmtId="0" fontId="2" fillId="11" borderId="41" xfId="1" applyFont="1" applyFill="1" applyBorder="1" applyAlignment="1">
      <alignment horizontal="center" vertical="center" wrapText="1"/>
    </xf>
    <xf numFmtId="0" fontId="2" fillId="11" borderId="37" xfId="1" applyFont="1" applyFill="1" applyBorder="1" applyAlignment="1">
      <alignment horizontal="center" vertical="center" wrapText="1"/>
    </xf>
    <xf numFmtId="0" fontId="2" fillId="11" borderId="90" xfId="1" applyFont="1" applyFill="1" applyBorder="1" applyAlignment="1">
      <alignment horizontal="center" vertical="center"/>
    </xf>
    <xf numFmtId="0" fontId="2" fillId="11" borderId="48" xfId="1" applyFont="1" applyFill="1" applyBorder="1" applyAlignment="1">
      <alignment horizontal="center" vertical="center" wrapText="1"/>
    </xf>
    <xf numFmtId="0" fontId="2" fillId="17" borderId="42" xfId="1" applyFont="1" applyFill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35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23" fillId="0" borderId="0" xfId="0" applyFont="1">
      <alignment vertical="center"/>
    </xf>
    <xf numFmtId="0" fontId="6" fillId="0" borderId="0" xfId="0" applyFont="1">
      <alignment vertical="center"/>
    </xf>
    <xf numFmtId="178" fontId="2" fillId="0" borderId="0" xfId="1" applyNumberFormat="1" applyFont="1" applyAlignment="1">
      <alignment horizontal="left" vertical="center"/>
    </xf>
    <xf numFmtId="0" fontId="9" fillId="0" borderId="0" xfId="1" applyFont="1" applyAlignment="1">
      <alignment vertical="center" shrinkToFit="1"/>
    </xf>
    <xf numFmtId="0" fontId="11" fillId="0" borderId="60" xfId="1" applyFont="1" applyBorder="1" applyAlignment="1">
      <alignment horizontal="left" vertical="center" shrinkToFit="1"/>
    </xf>
    <xf numFmtId="0" fontId="27" fillId="0" borderId="0" xfId="1" applyFont="1" applyAlignment="1">
      <alignment vertical="center"/>
    </xf>
    <xf numFmtId="178" fontId="2" fillId="0" borderId="0" xfId="1" applyNumberFormat="1" applyFont="1" applyAlignment="1">
      <alignment horizontal="left" vertical="center" indent="1"/>
    </xf>
    <xf numFmtId="0" fontId="2" fillId="0" borderId="0" xfId="0" applyFont="1" applyAlignment="1">
      <alignment horizontal="left" vertical="top" indent="2"/>
    </xf>
    <xf numFmtId="0" fontId="11" fillId="0" borderId="0" xfId="0" applyFont="1" applyAlignment="1">
      <alignment horizontal="distributed" vertical="center"/>
    </xf>
    <xf numFmtId="0" fontId="15" fillId="0" borderId="0" xfId="0" applyFont="1" applyAlignment="1">
      <alignment horizontal="left" indent="2"/>
    </xf>
    <xf numFmtId="0" fontId="15" fillId="0" borderId="0" xfId="0" applyFont="1">
      <alignment vertical="center"/>
    </xf>
    <xf numFmtId="1" fontId="2" fillId="0" borderId="91" xfId="1" applyNumberFormat="1" applyFont="1" applyBorder="1" applyAlignment="1" applyProtection="1">
      <alignment horizontal="center" vertical="center" shrinkToFit="1"/>
      <protection locked="0"/>
    </xf>
    <xf numFmtId="1" fontId="2" fillId="0" borderId="2" xfId="1" applyNumberFormat="1" applyFont="1" applyBorder="1" applyAlignment="1" applyProtection="1">
      <alignment horizontal="center" vertical="center" shrinkToFit="1"/>
      <protection locked="0"/>
    </xf>
    <xf numFmtId="0" fontId="2" fillId="16" borderId="38" xfId="1" applyFont="1" applyFill="1" applyBorder="1" applyAlignment="1">
      <alignment horizontal="center" vertical="center"/>
    </xf>
    <xf numFmtId="0" fontId="2" fillId="16" borderId="44" xfId="1" applyFont="1" applyFill="1" applyBorder="1" applyAlignment="1">
      <alignment horizontal="center" vertical="center"/>
    </xf>
    <xf numFmtId="0" fontId="2" fillId="11" borderId="41" xfId="1" applyFont="1" applyFill="1" applyBorder="1" applyAlignment="1">
      <alignment horizontal="center" vertical="top" shrinkToFit="1"/>
    </xf>
    <xf numFmtId="0" fontId="2" fillId="11" borderId="0" xfId="1" applyFont="1" applyFill="1" applyAlignment="1">
      <alignment horizontal="center" vertical="top" shrinkToFit="1"/>
    </xf>
    <xf numFmtId="2" fontId="18" fillId="8" borderId="0" xfId="2" applyNumberFormat="1" applyFill="1" applyProtection="1">
      <alignment vertical="center"/>
      <protection locked="0"/>
    </xf>
    <xf numFmtId="2" fontId="18" fillId="11" borderId="0" xfId="2" applyNumberFormat="1" applyFill="1" applyProtection="1">
      <alignment vertical="center"/>
      <protection locked="0"/>
    </xf>
    <xf numFmtId="0" fontId="2" fillId="7" borderId="60" xfId="1" applyFont="1" applyFill="1" applyBorder="1" applyAlignment="1">
      <alignment vertical="center"/>
    </xf>
    <xf numFmtId="0" fontId="2" fillId="15" borderId="92" xfId="1" applyFont="1" applyFill="1" applyBorder="1" applyAlignment="1">
      <alignment horizontal="left" vertical="center" indent="1"/>
    </xf>
    <xf numFmtId="0" fontId="2" fillId="15" borderId="83" xfId="1" applyFont="1" applyFill="1" applyBorder="1" applyAlignment="1">
      <alignment horizontal="left" vertical="center" indent="1"/>
    </xf>
    <xf numFmtId="0" fontId="2" fillId="15" borderId="55" xfId="1" applyFont="1" applyFill="1" applyBorder="1" applyAlignment="1">
      <alignment horizontal="left" vertical="center" indent="1"/>
    </xf>
    <xf numFmtId="0" fontId="2" fillId="15" borderId="68" xfId="1" applyFont="1" applyFill="1" applyBorder="1" applyAlignment="1">
      <alignment horizontal="left" vertical="center" indent="1"/>
    </xf>
    <xf numFmtId="0" fontId="2" fillId="12" borderId="64" xfId="1" applyFont="1" applyFill="1" applyBorder="1" applyAlignment="1" applyProtection="1">
      <alignment vertical="center" shrinkToFit="1"/>
      <protection locked="0"/>
    </xf>
    <xf numFmtId="0" fontId="2" fillId="9" borderId="2" xfId="1" applyFont="1" applyFill="1" applyBorder="1" applyAlignment="1">
      <alignment vertical="center" shrinkToFit="1"/>
    </xf>
    <xf numFmtId="0" fontId="15" fillId="7" borderId="60" xfId="1" applyFont="1" applyFill="1" applyBorder="1" applyAlignment="1">
      <alignment vertical="center"/>
    </xf>
    <xf numFmtId="0" fontId="15" fillId="7" borderId="31" xfId="1" applyFont="1" applyFill="1" applyBorder="1" applyAlignment="1">
      <alignment vertical="center"/>
    </xf>
    <xf numFmtId="181" fontId="2" fillId="13" borderId="15" xfId="1" applyNumberFormat="1" applyFont="1" applyFill="1" applyBorder="1" applyAlignment="1">
      <alignment horizontal="right" vertical="center" shrinkToFit="1"/>
    </xf>
    <xf numFmtId="181" fontId="2" fillId="13" borderId="50" xfId="1" applyNumberFormat="1" applyFont="1" applyFill="1" applyBorder="1" applyAlignment="1">
      <alignment horizontal="right" vertical="center" shrinkToFit="1"/>
    </xf>
    <xf numFmtId="181" fontId="2" fillId="13" borderId="14" xfId="1" applyNumberFormat="1" applyFont="1" applyFill="1" applyBorder="1" applyAlignment="1">
      <alignment horizontal="right" vertical="center" shrinkToFit="1"/>
    </xf>
    <xf numFmtId="181" fontId="2" fillId="13" borderId="16" xfId="1" applyNumberFormat="1" applyFont="1" applyFill="1" applyBorder="1" applyAlignment="1">
      <alignment horizontal="right" vertical="center" shrinkToFit="1"/>
    </xf>
    <xf numFmtId="192" fontId="2" fillId="0" borderId="53" xfId="1" applyNumberFormat="1" applyFont="1" applyBorder="1" applyAlignment="1">
      <alignment horizontal="right" vertical="center" shrinkToFit="1"/>
    </xf>
    <xf numFmtId="193" fontId="2" fillId="0" borderId="53" xfId="1" applyNumberFormat="1" applyFont="1" applyBorder="1" applyAlignment="1">
      <alignment vertical="center"/>
    </xf>
    <xf numFmtId="193" fontId="2" fillId="0" borderId="56" xfId="1" applyNumberFormat="1" applyFont="1" applyBorder="1" applyAlignment="1">
      <alignment vertical="center"/>
    </xf>
    <xf numFmtId="193" fontId="2" fillId="0" borderId="1" xfId="1" applyNumberFormat="1" applyFont="1" applyBorder="1" applyAlignment="1">
      <alignment vertical="center"/>
    </xf>
    <xf numFmtId="193" fontId="2" fillId="0" borderId="24" xfId="1" applyNumberFormat="1" applyFont="1" applyBorder="1" applyAlignment="1">
      <alignment vertical="center"/>
    </xf>
    <xf numFmtId="177" fontId="51" fillId="0" borderId="0" xfId="1" applyNumberFormat="1" applyFont="1" applyAlignment="1" applyProtection="1">
      <alignment horizontal="left" vertical="center"/>
      <protection locked="0"/>
    </xf>
    <xf numFmtId="184" fontId="33" fillId="0" borderId="0" xfId="1" applyNumberFormat="1" applyFont="1" applyAlignment="1" applyProtection="1">
      <alignment vertical="center" shrinkToFit="1"/>
      <protection locked="0"/>
    </xf>
    <xf numFmtId="178" fontId="33" fillId="0" borderId="0" xfId="1" applyNumberFormat="1" applyFont="1" applyAlignment="1">
      <alignment vertical="center"/>
    </xf>
    <xf numFmtId="184" fontId="33" fillId="0" borderId="0" xfId="1" applyNumberFormat="1" applyFont="1" applyAlignment="1" applyProtection="1">
      <alignment vertical="center"/>
      <protection locked="0"/>
    </xf>
    <xf numFmtId="0" fontId="33" fillId="0" borderId="0" xfId="1" applyFont="1" applyAlignment="1" applyProtection="1">
      <alignment vertical="center"/>
      <protection locked="0"/>
    </xf>
    <xf numFmtId="0" fontId="52" fillId="0" borderId="0" xfId="0" applyFont="1" applyAlignment="1">
      <alignment horizontal="left" vertical="center"/>
    </xf>
    <xf numFmtId="0" fontId="53" fillId="0" borderId="0" xfId="0" applyFont="1" applyAlignmen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5" fillId="0" borderId="0" xfId="0" applyFont="1">
      <alignment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55" fillId="0" borderId="0" xfId="0" applyFont="1">
      <alignment vertical="center"/>
    </xf>
    <xf numFmtId="0" fontId="11" fillId="0" borderId="0" xfId="0" applyFont="1" applyAlignment="1">
      <alignment vertical="top" shrinkToFit="1"/>
    </xf>
    <xf numFmtId="0" fontId="56" fillId="0" borderId="0" xfId="0" applyFont="1">
      <alignment vertical="center"/>
    </xf>
    <xf numFmtId="0" fontId="49" fillId="0" borderId="0" xfId="0" applyFont="1">
      <alignment vertical="center"/>
    </xf>
    <xf numFmtId="0" fontId="57" fillId="19" borderId="1" xfId="0" applyFont="1" applyFill="1" applyBorder="1" applyAlignment="1">
      <alignment horizontal="center" vertical="center"/>
    </xf>
    <xf numFmtId="0" fontId="57" fillId="20" borderId="1" xfId="0" applyFont="1" applyFill="1" applyBorder="1" applyAlignment="1">
      <alignment horizontal="center" vertical="center"/>
    </xf>
    <xf numFmtId="0" fontId="57" fillId="10" borderId="1" xfId="0" applyFont="1" applyFill="1" applyBorder="1" applyAlignment="1">
      <alignment horizontal="center" vertical="center"/>
    </xf>
    <xf numFmtId="0" fontId="57" fillId="11" borderId="1" xfId="0" applyFont="1" applyFill="1" applyBorder="1" applyAlignment="1">
      <alignment horizontal="center" vertical="center"/>
    </xf>
    <xf numFmtId="0" fontId="21" fillId="0" borderId="0" xfId="0" quotePrefix="1" applyFont="1" applyAlignment="1"/>
    <xf numFmtId="182" fontId="2" fillId="0" borderId="53" xfId="1" applyNumberFormat="1" applyFont="1" applyBorder="1" applyAlignment="1" applyProtection="1">
      <alignment horizontal="center" vertical="center" shrinkToFit="1"/>
      <protection locked="0"/>
    </xf>
    <xf numFmtId="49" fontId="2" fillId="13" borderId="50" xfId="1" applyNumberFormat="1" applyFont="1" applyFill="1" applyBorder="1" applyAlignment="1">
      <alignment horizontal="center" vertical="center" shrinkToFit="1"/>
    </xf>
    <xf numFmtId="182" fontId="2" fillId="13" borderId="16" xfId="1" applyNumberFormat="1" applyFont="1" applyFill="1" applyBorder="1" applyAlignment="1">
      <alignment horizontal="center" vertical="center" shrinkToFit="1"/>
    </xf>
    <xf numFmtId="181" fontId="2" fillId="0" borderId="53" xfId="1" applyNumberFormat="1" applyFont="1" applyBorder="1" applyAlignment="1" applyProtection="1">
      <alignment horizontal="center" vertical="center" shrinkToFit="1"/>
      <protection locked="0"/>
    </xf>
    <xf numFmtId="0" fontId="6" fillId="11" borderId="34" xfId="1" applyFont="1" applyFill="1" applyBorder="1" applyAlignment="1">
      <alignment horizontal="center" vertical="center" wrapText="1"/>
    </xf>
    <xf numFmtId="0" fontId="6" fillId="11" borderId="44" xfId="1" applyFont="1" applyFill="1" applyBorder="1" applyAlignment="1">
      <alignment horizontal="center" vertical="center" wrapText="1"/>
    </xf>
    <xf numFmtId="0" fontId="15" fillId="0" borderId="93" xfId="1" applyFont="1" applyBorder="1" applyAlignment="1">
      <alignment horizontal="center" vertical="center" wrapText="1"/>
    </xf>
    <xf numFmtId="49" fontId="2" fillId="0" borderId="89" xfId="1" applyNumberFormat="1" applyFont="1" applyBorder="1" applyAlignment="1" applyProtection="1">
      <alignment horizontal="center" vertical="center" shrinkToFit="1"/>
      <protection locked="0"/>
    </xf>
    <xf numFmtId="49" fontId="2" fillId="0" borderId="11" xfId="1" applyNumberFormat="1" applyFont="1" applyBorder="1" applyAlignment="1" applyProtection="1">
      <alignment horizontal="center" vertical="center" shrinkToFit="1"/>
      <protection locked="0"/>
    </xf>
    <xf numFmtId="181" fontId="2" fillId="0" borderId="11" xfId="1" applyNumberFormat="1" applyFont="1" applyBorder="1" applyAlignment="1" applyProtection="1">
      <alignment horizontal="center" vertical="center" shrinkToFit="1"/>
      <protection locked="0"/>
    </xf>
    <xf numFmtId="182" fontId="2" fillId="0" borderId="11" xfId="1" applyNumberFormat="1" applyFont="1" applyBorder="1" applyAlignment="1" applyProtection="1">
      <alignment horizontal="center" vertical="center" shrinkToFit="1"/>
      <protection locked="0"/>
    </xf>
    <xf numFmtId="177" fontId="2" fillId="0" borderId="12" xfId="1" applyNumberFormat="1" applyFont="1" applyBorder="1" applyAlignment="1" applyProtection="1">
      <alignment horizontal="right" vertical="center" shrinkToFit="1"/>
      <protection locked="0"/>
    </xf>
    <xf numFmtId="189" fontId="2" fillId="0" borderId="71" xfId="1" applyNumberFormat="1" applyFont="1" applyBorder="1" applyAlignment="1" applyProtection="1">
      <alignment horizontal="right" vertical="center" shrinkToFit="1"/>
      <protection locked="0"/>
    </xf>
    <xf numFmtId="189" fontId="2" fillId="0" borderId="11" xfId="1" applyNumberFormat="1" applyFont="1" applyBorder="1" applyAlignment="1" applyProtection="1">
      <alignment horizontal="right" vertical="center" shrinkToFit="1"/>
      <protection locked="0"/>
    </xf>
    <xf numFmtId="189" fontId="2" fillId="0" borderId="13" xfId="1" applyNumberFormat="1" applyFont="1" applyBorder="1" applyAlignment="1" applyProtection="1">
      <alignment horizontal="right" vertical="center" shrinkToFit="1"/>
      <protection locked="0"/>
    </xf>
    <xf numFmtId="189" fontId="2" fillId="0" borderId="11" xfId="1" applyNumberFormat="1" applyFont="1" applyBorder="1" applyAlignment="1">
      <alignment horizontal="right" vertical="center" shrinkToFit="1"/>
    </xf>
    <xf numFmtId="189" fontId="2" fillId="0" borderId="59" xfId="1" applyNumberFormat="1" applyFont="1" applyBorder="1" applyAlignment="1">
      <alignment horizontal="right" vertical="center" shrinkToFit="1"/>
    </xf>
    <xf numFmtId="181" fontId="2" fillId="0" borderId="71" xfId="1" applyNumberFormat="1" applyFont="1" applyBorder="1" applyAlignment="1" applyProtection="1">
      <alignment horizontal="right" vertical="center" shrinkToFit="1"/>
      <protection locked="0"/>
    </xf>
    <xf numFmtId="181" fontId="2" fillId="0" borderId="11" xfId="1" applyNumberFormat="1" applyFont="1" applyBorder="1" applyAlignment="1" applyProtection="1">
      <alignment horizontal="right" vertical="center" shrinkToFit="1"/>
      <protection locked="0"/>
    </xf>
    <xf numFmtId="1" fontId="2" fillId="0" borderId="11" xfId="1" applyNumberFormat="1" applyFont="1" applyBorder="1" applyAlignment="1" applyProtection="1">
      <alignment horizontal="center" vertical="center" shrinkToFit="1"/>
      <protection locked="0"/>
    </xf>
    <xf numFmtId="183" fontId="2" fillId="0" borderId="11" xfId="1" applyNumberFormat="1" applyFont="1" applyBorder="1" applyAlignment="1" applyProtection="1">
      <alignment horizontal="center" vertical="center" shrinkToFit="1"/>
      <protection locked="0"/>
    </xf>
    <xf numFmtId="181" fontId="2" fillId="0" borderId="59" xfId="1" applyNumberFormat="1" applyFont="1" applyBorder="1" applyAlignment="1" applyProtection="1">
      <alignment horizontal="center" vertical="center" shrinkToFit="1"/>
      <protection locked="0"/>
    </xf>
    <xf numFmtId="178" fontId="2" fillId="0" borderId="89" xfId="1" applyNumberFormat="1" applyFont="1" applyBorder="1" applyAlignment="1" applyProtection="1">
      <alignment horizontal="right" vertical="center" shrinkToFit="1"/>
      <protection locked="0"/>
    </xf>
    <xf numFmtId="178" fontId="2" fillId="0" borderId="94" xfId="1" applyNumberFormat="1" applyFont="1" applyBorder="1" applyAlignment="1" applyProtection="1">
      <alignment horizontal="right" vertical="center" shrinkToFit="1"/>
      <protection locked="0"/>
    </xf>
    <xf numFmtId="49" fontId="2" fillId="0" borderId="95" xfId="1" applyNumberFormat="1" applyFont="1" applyBorder="1" applyAlignment="1" applyProtection="1">
      <alignment horizontal="center" vertical="center" shrinkToFit="1"/>
      <protection locked="0"/>
    </xf>
    <xf numFmtId="185" fontId="2" fillId="0" borderId="93" xfId="1" applyNumberFormat="1" applyFont="1" applyBorder="1" applyAlignment="1" applyProtection="1">
      <alignment horizontal="center" vertical="center" shrinkToFit="1"/>
      <protection locked="0"/>
    </xf>
    <xf numFmtId="181" fontId="2" fillId="0" borderId="95" xfId="1" applyNumberFormat="1" applyFont="1" applyBorder="1" applyAlignment="1" applyProtection="1">
      <alignment vertical="center" shrinkToFit="1"/>
      <protection locked="0"/>
    </xf>
    <xf numFmtId="192" fontId="2" fillId="0" borderId="1" xfId="1" applyNumberFormat="1" applyFont="1" applyBorder="1" applyAlignment="1">
      <alignment horizontal="right" vertical="center" shrinkToFit="1"/>
    </xf>
    <xf numFmtId="178" fontId="2" fillId="0" borderId="71" xfId="1" applyNumberFormat="1" applyFont="1" applyBorder="1" applyAlignment="1" applyProtection="1">
      <alignment horizontal="right" vertical="center" shrinkToFit="1"/>
      <protection locked="0"/>
    </xf>
    <xf numFmtId="178" fontId="2" fillId="0" borderId="11" xfId="1" applyNumberFormat="1" applyFont="1" applyBorder="1" applyAlignment="1" applyProtection="1">
      <alignment horizontal="right" vertical="center" shrinkToFit="1"/>
      <protection locked="0"/>
    </xf>
    <xf numFmtId="193" fontId="2" fillId="0" borderId="11" xfId="1" applyNumberFormat="1" applyFont="1" applyBorder="1" applyAlignment="1">
      <alignment vertical="center"/>
    </xf>
    <xf numFmtId="193" fontId="2" fillId="0" borderId="59" xfId="1" applyNumberFormat="1" applyFont="1" applyBorder="1" applyAlignment="1">
      <alignment vertical="center"/>
    </xf>
    <xf numFmtId="49" fontId="2" fillId="0" borderId="13" xfId="1" applyNumberFormat="1" applyFont="1" applyBorder="1" applyAlignment="1" applyProtection="1">
      <alignment horizontal="center" vertical="center" shrinkToFit="1"/>
      <protection locked="0"/>
    </xf>
    <xf numFmtId="178" fontId="2" fillId="0" borderId="12" xfId="1" applyNumberFormat="1" applyFont="1" applyBorder="1" applyAlignment="1" applyProtection="1">
      <alignment horizontal="right" vertical="center" shrinkToFit="1"/>
      <protection locked="0"/>
    </xf>
    <xf numFmtId="1" fontId="2" fillId="0" borderId="94" xfId="1" applyNumberFormat="1" applyFont="1" applyBorder="1" applyAlignment="1" applyProtection="1">
      <alignment horizontal="center" vertical="center" shrinkToFit="1"/>
      <protection locked="0"/>
    </xf>
    <xf numFmtId="0" fontId="35" fillId="0" borderId="0" xfId="0" applyFont="1" applyAlignment="1"/>
    <xf numFmtId="0" fontId="36" fillId="0" borderId="0" xfId="0" applyFont="1" applyAlignment="1">
      <alignment horizontal="left" indent="1"/>
    </xf>
    <xf numFmtId="0" fontId="34" fillId="0" borderId="0" xfId="7" applyFont="1" applyFill="1" applyAlignment="1">
      <alignment horizontal="left" vertical="center" indent="1"/>
    </xf>
    <xf numFmtId="192" fontId="2" fillId="0" borderId="11" xfId="1" applyNumberFormat="1" applyFont="1" applyBorder="1" applyAlignment="1">
      <alignment horizontal="right" vertical="center" shrinkToFit="1"/>
    </xf>
    <xf numFmtId="0" fontId="14" fillId="0" borderId="0" xfId="0" applyFont="1" applyAlignment="1">
      <alignment horizontal="left" wrapText="1" indent="1"/>
    </xf>
    <xf numFmtId="0" fontId="2" fillId="15" borderId="21" xfId="1" applyFont="1" applyFill="1" applyBorder="1" applyAlignment="1">
      <alignment horizontal="center" vertical="center" wrapText="1"/>
    </xf>
    <xf numFmtId="0" fontId="2" fillId="15" borderId="34" xfId="1" applyFont="1" applyFill="1" applyBorder="1" applyAlignment="1">
      <alignment horizontal="center" vertical="center" wrapText="1"/>
    </xf>
    <xf numFmtId="0" fontId="2" fillId="15" borderId="35" xfId="1" applyFont="1" applyFill="1" applyBorder="1" applyAlignment="1">
      <alignment horizontal="center" vertical="center" wrapText="1"/>
    </xf>
    <xf numFmtId="0" fontId="2" fillId="15" borderId="7" xfId="1" applyFont="1" applyFill="1" applyBorder="1" applyAlignment="1">
      <alignment horizontal="left" vertical="center" wrapText="1" indent="1" shrinkToFit="1"/>
    </xf>
    <xf numFmtId="0" fontId="2" fillId="15" borderId="1" xfId="1" applyFont="1" applyFill="1" applyBorder="1" applyAlignment="1">
      <alignment horizontal="left" vertical="center" wrapText="1" indent="1" shrinkToFit="1"/>
    </xf>
    <xf numFmtId="0" fontId="2" fillId="15" borderId="24" xfId="1" applyFont="1" applyFill="1" applyBorder="1" applyAlignment="1">
      <alignment horizontal="left" vertical="center" wrapText="1" indent="1" shrinkToFit="1"/>
    </xf>
    <xf numFmtId="0" fontId="37" fillId="6" borderId="0" xfId="1" applyFont="1" applyFill="1" applyAlignment="1">
      <alignment vertical="center" shrinkToFit="1"/>
    </xf>
    <xf numFmtId="0" fontId="2" fillId="10" borderId="30" xfId="1" applyFont="1" applyFill="1" applyBorder="1" applyAlignment="1">
      <alignment horizontal="center" vertical="center"/>
    </xf>
    <xf numFmtId="0" fontId="2" fillId="10" borderId="60" xfId="1" applyFont="1" applyFill="1" applyBorder="1" applyAlignment="1">
      <alignment horizontal="center" vertical="center"/>
    </xf>
    <xf numFmtId="0" fontId="2" fillId="10" borderId="31" xfId="1" applyFont="1" applyFill="1" applyBorder="1" applyAlignment="1">
      <alignment horizontal="center" vertical="center"/>
    </xf>
    <xf numFmtId="0" fontId="2" fillId="0" borderId="60" xfId="1" applyFont="1" applyBorder="1" applyAlignment="1" applyProtection="1">
      <alignment horizontal="left" vertical="top"/>
      <protection locked="0"/>
    </xf>
    <xf numFmtId="0" fontId="2" fillId="0" borderId="0" xfId="1" applyFont="1" applyAlignment="1" applyProtection="1">
      <alignment horizontal="left" vertical="top"/>
      <protection locked="0"/>
    </xf>
    <xf numFmtId="190" fontId="6" fillId="18" borderId="9" xfId="1" applyNumberFormat="1" applyFont="1" applyFill="1" applyBorder="1" applyAlignment="1">
      <alignment horizontal="left"/>
    </xf>
    <xf numFmtId="190" fontId="6" fillId="18" borderId="10" xfId="1" applyNumberFormat="1" applyFont="1" applyFill="1" applyBorder="1" applyAlignment="1">
      <alignment horizontal="left"/>
    </xf>
    <xf numFmtId="191" fontId="6" fillId="18" borderId="9" xfId="1" applyNumberFormat="1" applyFont="1" applyFill="1" applyBorder="1" applyAlignment="1">
      <alignment horizontal="left"/>
    </xf>
    <xf numFmtId="191" fontId="6" fillId="18" borderId="10" xfId="1" applyNumberFormat="1" applyFont="1" applyFill="1" applyBorder="1" applyAlignment="1">
      <alignment horizontal="left"/>
    </xf>
    <xf numFmtId="0" fontId="29" fillId="14" borderId="1" xfId="1" applyFont="1" applyFill="1" applyBorder="1" applyAlignment="1" applyProtection="1">
      <alignment horizontal="left" vertical="center" wrapText="1"/>
      <protection locked="0"/>
    </xf>
    <xf numFmtId="0" fontId="29" fillId="14" borderId="53" xfId="1" applyFont="1" applyFill="1" applyBorder="1" applyAlignment="1" applyProtection="1">
      <alignment horizontal="left" vertical="center" wrapText="1"/>
      <protection locked="0"/>
    </xf>
    <xf numFmtId="0" fontId="29" fillId="14" borderId="56" xfId="1" applyFont="1" applyFill="1" applyBorder="1" applyAlignment="1" applyProtection="1">
      <alignment horizontal="left" vertical="center" wrapText="1"/>
      <protection locked="0"/>
    </xf>
    <xf numFmtId="0" fontId="29" fillId="15" borderId="34" xfId="1" applyFont="1" applyFill="1" applyBorder="1" applyAlignment="1">
      <alignment horizontal="left" vertical="center" wrapText="1" shrinkToFit="1"/>
    </xf>
    <xf numFmtId="0" fontId="29" fillId="15" borderId="34" xfId="1" applyFont="1" applyFill="1" applyBorder="1" applyAlignment="1">
      <alignment horizontal="left" vertical="center" shrinkToFit="1"/>
    </xf>
    <xf numFmtId="0" fontId="29" fillId="15" borderId="44" xfId="1" applyFont="1" applyFill="1" applyBorder="1" applyAlignment="1">
      <alignment horizontal="left" vertical="center" shrinkToFit="1"/>
    </xf>
    <xf numFmtId="0" fontId="29" fillId="14" borderId="11" xfId="1" applyFont="1" applyFill="1" applyBorder="1" applyAlignment="1" applyProtection="1">
      <alignment horizontal="left" vertical="center" wrapText="1"/>
      <protection locked="0"/>
    </xf>
    <xf numFmtId="0" fontId="29" fillId="14" borderId="59" xfId="1" applyFont="1" applyFill="1" applyBorder="1" applyAlignment="1" applyProtection="1">
      <alignment horizontal="left" vertical="center" wrapText="1"/>
      <protection locked="0"/>
    </xf>
    <xf numFmtId="178" fontId="2" fillId="0" borderId="60" xfId="1" applyNumberFormat="1" applyFont="1" applyBorder="1" applyAlignment="1">
      <alignment horizontal="center"/>
    </xf>
    <xf numFmtId="178" fontId="2" fillId="0" borderId="31" xfId="1" applyNumberFormat="1" applyFont="1" applyBorder="1" applyAlignment="1">
      <alignment horizontal="center"/>
    </xf>
    <xf numFmtId="31" fontId="2" fillId="12" borderId="64" xfId="1" applyNumberFormat="1" applyFont="1" applyFill="1" applyBorder="1" applyAlignment="1" applyProtection="1">
      <alignment horizontal="left" vertical="center" shrinkToFit="1"/>
      <protection locked="0"/>
    </xf>
    <xf numFmtId="31" fontId="2" fillId="12" borderId="9" xfId="1" applyNumberFormat="1" applyFont="1" applyFill="1" applyBorder="1" applyAlignment="1" applyProtection="1">
      <alignment horizontal="left" vertical="center" shrinkToFit="1"/>
      <protection locked="0"/>
    </xf>
    <xf numFmtId="31" fontId="2" fillId="12" borderId="10" xfId="1" applyNumberFormat="1" applyFont="1" applyFill="1" applyBorder="1" applyAlignment="1" applyProtection="1">
      <alignment horizontal="left" vertical="center" shrinkToFit="1"/>
      <protection locked="0"/>
    </xf>
    <xf numFmtId="179" fontId="2" fillId="12" borderId="64" xfId="1" applyNumberFormat="1" applyFont="1" applyFill="1" applyBorder="1" applyAlignment="1" applyProtection="1">
      <alignment horizontal="left" vertical="center" shrinkToFit="1"/>
      <protection locked="0"/>
    </xf>
    <xf numFmtId="179" fontId="2" fillId="12" borderId="9" xfId="1" applyNumberFormat="1" applyFont="1" applyFill="1" applyBorder="1" applyAlignment="1" applyProtection="1">
      <alignment horizontal="left" vertical="center" shrinkToFit="1"/>
      <protection locked="0"/>
    </xf>
    <xf numFmtId="179" fontId="2" fillId="12" borderId="10" xfId="1" applyNumberFormat="1" applyFont="1" applyFill="1" applyBorder="1" applyAlignment="1" applyProtection="1">
      <alignment horizontal="left" vertical="center" shrinkToFit="1"/>
      <protection locked="0"/>
    </xf>
    <xf numFmtId="0" fontId="2" fillId="12" borderId="64" xfId="1" applyFont="1" applyFill="1" applyBorder="1" applyAlignment="1" applyProtection="1">
      <alignment horizontal="left" vertical="center" shrinkToFit="1"/>
      <protection locked="0"/>
    </xf>
    <xf numFmtId="0" fontId="2" fillId="12" borderId="9" xfId="1" applyFont="1" applyFill="1" applyBorder="1" applyAlignment="1" applyProtection="1">
      <alignment horizontal="left" vertical="center" shrinkToFit="1"/>
      <protection locked="0"/>
    </xf>
    <xf numFmtId="0" fontId="2" fillId="12" borderId="10" xfId="1" applyFont="1" applyFill="1" applyBorder="1" applyAlignment="1" applyProtection="1">
      <alignment horizontal="left" vertical="center" shrinkToFit="1"/>
      <protection locked="0"/>
    </xf>
    <xf numFmtId="180" fontId="2" fillId="12" borderId="64" xfId="1" applyNumberFormat="1" applyFont="1" applyFill="1" applyBorder="1" applyAlignment="1" applyProtection="1">
      <alignment horizontal="left" vertical="center" shrinkToFit="1"/>
      <protection locked="0"/>
    </xf>
    <xf numFmtId="180" fontId="2" fillId="12" borderId="9" xfId="1" applyNumberFormat="1" applyFont="1" applyFill="1" applyBorder="1" applyAlignment="1" applyProtection="1">
      <alignment horizontal="left" vertical="center" shrinkToFit="1"/>
      <protection locked="0"/>
    </xf>
    <xf numFmtId="180" fontId="2" fillId="12" borderId="10" xfId="1" applyNumberFormat="1" applyFont="1" applyFill="1" applyBorder="1" applyAlignment="1" applyProtection="1">
      <alignment horizontal="left" vertical="center" shrinkToFit="1"/>
      <protection locked="0"/>
    </xf>
    <xf numFmtId="0" fontId="2" fillId="15" borderId="8" xfId="1" applyFont="1" applyFill="1" applyBorder="1" applyAlignment="1">
      <alignment horizontal="center" vertical="center"/>
    </xf>
    <xf numFmtId="0" fontId="2" fillId="15" borderId="2" xfId="1" applyFont="1" applyFill="1" applyBorder="1" applyAlignment="1">
      <alignment horizontal="center" vertical="center"/>
    </xf>
    <xf numFmtId="0" fontId="2" fillId="12" borderId="1" xfId="1" applyFont="1" applyFill="1" applyBorder="1" applyAlignment="1" applyProtection="1">
      <alignment horizontal="left" vertical="center" shrinkToFit="1"/>
      <protection locked="0"/>
    </xf>
    <xf numFmtId="0" fontId="2" fillId="12" borderId="24" xfId="1" applyFont="1" applyFill="1" applyBorder="1" applyAlignment="1" applyProtection="1">
      <alignment horizontal="left" vertical="center" shrinkToFit="1"/>
      <protection locked="0"/>
    </xf>
    <xf numFmtId="180" fontId="2" fillId="0" borderId="68" xfId="1" applyNumberFormat="1" applyFont="1" applyBorder="1" applyAlignment="1" applyProtection="1">
      <alignment horizontal="left" vertical="center" shrinkToFit="1"/>
      <protection locked="0"/>
    </xf>
    <xf numFmtId="180" fontId="2" fillId="0" borderId="53" xfId="1" applyNumberFormat="1" applyFont="1" applyBorder="1" applyAlignment="1" applyProtection="1">
      <alignment horizontal="left" vertical="center" shrinkToFit="1"/>
      <protection locked="0"/>
    </xf>
    <xf numFmtId="180" fontId="2" fillId="0" borderId="54" xfId="1" applyNumberFormat="1" applyFont="1" applyBorder="1" applyAlignment="1" applyProtection="1">
      <alignment horizontal="left" vertical="center" shrinkToFit="1"/>
      <protection locked="0"/>
    </xf>
    <xf numFmtId="0" fontId="29" fillId="14" borderId="1" xfId="1" applyFont="1" applyFill="1" applyBorder="1" applyAlignment="1">
      <alignment horizontal="left" vertical="center" wrapText="1"/>
    </xf>
    <xf numFmtId="0" fontId="29" fillId="14" borderId="24" xfId="1" applyFont="1" applyFill="1" applyBorder="1" applyAlignment="1">
      <alignment horizontal="left" vertical="center" wrapText="1"/>
    </xf>
    <xf numFmtId="0" fontId="2" fillId="15" borderId="26" xfId="1" applyFont="1" applyFill="1" applyBorder="1" applyAlignment="1">
      <alignment horizontal="center" vertical="center" wrapText="1"/>
    </xf>
    <xf numFmtId="0" fontId="2" fillId="15" borderId="32" xfId="1" applyFont="1" applyFill="1" applyBorder="1" applyAlignment="1">
      <alignment horizontal="center" vertical="center" wrapText="1"/>
    </xf>
    <xf numFmtId="0" fontId="2" fillId="15" borderId="42" xfId="1" applyFont="1" applyFill="1" applyBorder="1" applyAlignment="1">
      <alignment horizontal="center" vertical="center" wrapText="1"/>
    </xf>
    <xf numFmtId="0" fontId="2" fillId="0" borderId="9" xfId="1" applyFont="1" applyBorder="1" applyAlignment="1" applyProtection="1">
      <alignment horizontal="center" vertical="center" shrinkToFit="1"/>
      <protection locked="0"/>
    </xf>
    <xf numFmtId="0" fontId="2" fillId="0" borderId="2" xfId="1" applyFont="1" applyBorder="1" applyAlignment="1" applyProtection="1">
      <alignment horizontal="center" vertical="center" shrinkToFit="1"/>
      <protection locked="0"/>
    </xf>
    <xf numFmtId="0" fontId="2" fillId="9" borderId="7" xfId="1" applyFont="1" applyFill="1" applyBorder="1" applyAlignment="1">
      <alignment horizontal="left" vertical="center" wrapText="1" indent="1" shrinkToFit="1"/>
    </xf>
    <xf numFmtId="0" fontId="2" fillId="9" borderId="1" xfId="1" applyFont="1" applyFill="1" applyBorder="1" applyAlignment="1">
      <alignment horizontal="left" vertical="center" wrapText="1" indent="1" shrinkToFit="1"/>
    </xf>
    <xf numFmtId="0" fontId="2" fillId="9" borderId="24" xfId="1" applyFont="1" applyFill="1" applyBorder="1" applyAlignment="1">
      <alignment horizontal="left" vertical="center" wrapText="1" indent="1" shrinkToFit="1"/>
    </xf>
    <xf numFmtId="0" fontId="2" fillId="15" borderId="27" xfId="1" applyFont="1" applyFill="1" applyBorder="1" applyAlignment="1">
      <alignment horizontal="center" vertical="center" wrapText="1"/>
    </xf>
    <xf numFmtId="0" fontId="2" fillId="15" borderId="33" xfId="1" applyFont="1" applyFill="1" applyBorder="1" applyAlignment="1">
      <alignment horizontal="center" vertical="center" wrapText="1"/>
    </xf>
    <xf numFmtId="0" fontId="2" fillId="15" borderId="43" xfId="1" applyFont="1" applyFill="1" applyBorder="1" applyAlignment="1">
      <alignment horizontal="center" vertical="center" wrapText="1"/>
    </xf>
    <xf numFmtId="0" fontId="2" fillId="7" borderId="30" xfId="1" applyFont="1" applyFill="1" applyBorder="1" applyAlignment="1">
      <alignment horizontal="center" vertical="center"/>
    </xf>
    <xf numFmtId="0" fontId="2" fillId="7" borderId="60" xfId="1" applyFont="1" applyFill="1" applyBorder="1" applyAlignment="1">
      <alignment horizontal="center" vertical="center"/>
    </xf>
    <xf numFmtId="180" fontId="2" fillId="15" borderId="64" xfId="1" applyNumberFormat="1" applyFont="1" applyFill="1" applyBorder="1" applyAlignment="1">
      <alignment horizontal="left" vertical="center" indent="1"/>
    </xf>
    <xf numFmtId="180" fontId="2" fillId="15" borderId="9" xfId="1" applyNumberFormat="1" applyFont="1" applyFill="1" applyBorder="1" applyAlignment="1">
      <alignment horizontal="left" vertical="center" indent="1"/>
    </xf>
    <xf numFmtId="180" fontId="2" fillId="15" borderId="10" xfId="1" applyNumberFormat="1" applyFont="1" applyFill="1" applyBorder="1" applyAlignment="1">
      <alignment horizontal="left" vertical="center" indent="1"/>
    </xf>
    <xf numFmtId="0" fontId="2" fillId="7" borderId="30" xfId="1" applyFont="1" applyFill="1" applyBorder="1" applyAlignment="1">
      <alignment horizontal="center" vertical="center" textRotation="255" shrinkToFit="1"/>
    </xf>
    <xf numFmtId="0" fontId="2" fillId="7" borderId="61" xfId="1" applyFont="1" applyFill="1" applyBorder="1" applyAlignment="1">
      <alignment horizontal="center" vertical="center" textRotation="255" shrinkToFit="1"/>
    </xf>
    <xf numFmtId="0" fontId="2" fillId="7" borderId="58" xfId="1" applyFont="1" applyFill="1" applyBorder="1" applyAlignment="1">
      <alignment horizontal="center" vertical="center" textRotation="255" shrinkToFit="1"/>
    </xf>
    <xf numFmtId="180" fontId="2" fillId="9" borderId="58" xfId="1" applyNumberFormat="1" applyFont="1" applyFill="1" applyBorder="1" applyAlignment="1">
      <alignment horizontal="left" vertical="center" wrapText="1" indent="1"/>
    </xf>
    <xf numFmtId="180" fontId="2" fillId="9" borderId="25" xfId="1" applyNumberFormat="1" applyFont="1" applyFill="1" applyBorder="1" applyAlignment="1">
      <alignment horizontal="left" vertical="center" wrapText="1" indent="1"/>
    </xf>
    <xf numFmtId="180" fontId="2" fillId="9" borderId="48" xfId="1" applyNumberFormat="1" applyFont="1" applyFill="1" applyBorder="1" applyAlignment="1">
      <alignment horizontal="left" vertical="center" wrapText="1" indent="1"/>
    </xf>
    <xf numFmtId="0" fontId="2" fillId="15" borderId="7" xfId="1" applyFont="1" applyFill="1" applyBorder="1" applyAlignment="1">
      <alignment horizontal="left" vertical="center" indent="1"/>
    </xf>
    <xf numFmtId="0" fontId="2" fillId="15" borderId="1" xfId="1" applyFont="1" applyFill="1" applyBorder="1" applyAlignment="1">
      <alignment horizontal="left" vertical="center" indent="1"/>
    </xf>
    <xf numFmtId="0" fontId="2" fillId="15" borderId="24" xfId="1" applyFont="1" applyFill="1" applyBorder="1" applyAlignment="1">
      <alignment horizontal="left" vertical="center" indent="1"/>
    </xf>
    <xf numFmtId="0" fontId="2" fillId="18" borderId="8" xfId="1" applyFont="1" applyFill="1" applyBorder="1" applyAlignment="1">
      <alignment horizontal="distributed" vertical="center" indent="1"/>
    </xf>
    <xf numFmtId="0" fontId="2" fillId="18" borderId="9" xfId="1" applyFont="1" applyFill="1" applyBorder="1" applyAlignment="1">
      <alignment horizontal="distributed" vertical="center" indent="1"/>
    </xf>
    <xf numFmtId="0" fontId="2" fillId="15" borderId="3" xfId="1" applyFont="1" applyFill="1" applyBorder="1" applyAlignment="1">
      <alignment horizontal="left" vertical="center" indent="1" shrinkToFit="1"/>
    </xf>
    <xf numFmtId="0" fontId="2" fillId="15" borderId="29" xfId="1" applyFont="1" applyFill="1" applyBorder="1" applyAlignment="1">
      <alignment horizontal="left" vertical="center" indent="1" shrinkToFit="1"/>
    </xf>
    <xf numFmtId="0" fontId="2" fillId="15" borderId="72" xfId="1" applyFont="1" applyFill="1" applyBorder="1" applyAlignment="1">
      <alignment horizontal="left" vertical="center" indent="1" shrinkToFit="1"/>
    </xf>
    <xf numFmtId="0" fontId="15" fillId="0" borderId="2" xfId="1" applyFont="1" applyBorder="1" applyAlignment="1" applyProtection="1">
      <alignment horizontal="left" vertical="center"/>
      <protection locked="0"/>
    </xf>
    <xf numFmtId="0" fontId="15" fillId="0" borderId="1" xfId="1" applyFont="1" applyBorder="1" applyAlignment="1" applyProtection="1">
      <alignment horizontal="left" vertical="center"/>
      <protection locked="0"/>
    </xf>
    <xf numFmtId="0" fontId="6" fillId="11" borderId="34" xfId="1" applyFont="1" applyFill="1" applyBorder="1" applyAlignment="1">
      <alignment horizontal="center" vertical="center" wrapText="1"/>
    </xf>
    <xf numFmtId="0" fontId="6" fillId="11" borderId="44" xfId="1" applyFont="1" applyFill="1" applyBorder="1" applyAlignment="1">
      <alignment horizontal="center" vertical="center" wrapText="1"/>
    </xf>
    <xf numFmtId="177" fontId="2" fillId="15" borderId="23" xfId="1" applyNumberFormat="1" applyFont="1" applyFill="1" applyBorder="1" applyAlignment="1">
      <alignment horizontal="center" vertical="center" wrapText="1"/>
    </xf>
    <xf numFmtId="177" fontId="2" fillId="15" borderId="39" xfId="1" applyNumberFormat="1" applyFont="1" applyFill="1" applyBorder="1" applyAlignment="1">
      <alignment horizontal="center" vertical="center" wrapText="1"/>
    </xf>
    <xf numFmtId="0" fontId="6" fillId="0" borderId="32" xfId="1" applyFont="1" applyBorder="1" applyAlignment="1">
      <alignment horizontal="left" vertical="center" wrapText="1" indent="1"/>
    </xf>
    <xf numFmtId="0" fontId="6" fillId="0" borderId="42" xfId="1" applyFont="1" applyBorder="1" applyAlignment="1">
      <alignment horizontal="left" vertical="center" wrapText="1" indent="1"/>
    </xf>
    <xf numFmtId="0" fontId="2" fillId="0" borderId="71" xfId="1" applyFont="1" applyBorder="1" applyAlignment="1" applyProtection="1">
      <alignment horizontal="center" vertical="center" shrinkToFit="1"/>
      <protection locked="0"/>
    </xf>
    <xf numFmtId="0" fontId="2" fillId="0" borderId="13" xfId="1" applyFont="1" applyBorder="1" applyAlignment="1" applyProtection="1">
      <alignment horizontal="center" vertical="center" shrinkToFit="1"/>
      <protection locked="0"/>
    </xf>
    <xf numFmtId="0" fontId="2" fillId="11" borderId="30" xfId="1" applyFont="1" applyFill="1" applyBorder="1" applyAlignment="1">
      <alignment horizontal="center" vertical="center" wrapText="1"/>
    </xf>
    <xf numFmtId="0" fontId="2" fillId="11" borderId="27" xfId="1" applyFont="1" applyFill="1" applyBorder="1" applyAlignment="1">
      <alignment horizontal="center" vertical="center" wrapText="1"/>
    </xf>
    <xf numFmtId="0" fontId="2" fillId="11" borderId="55" xfId="1" applyFont="1" applyFill="1" applyBorder="1" applyAlignment="1">
      <alignment horizontal="center" vertical="center" wrapText="1"/>
    </xf>
    <xf numFmtId="0" fontId="2" fillId="11" borderId="68" xfId="1" applyFont="1" applyFill="1" applyBorder="1" applyAlignment="1">
      <alignment horizontal="center" vertical="center" wrapText="1"/>
    </xf>
    <xf numFmtId="0" fontId="29" fillId="16" borderId="69" xfId="1" applyFont="1" applyFill="1" applyBorder="1" applyAlignment="1">
      <alignment horizontal="center" vertical="center" shrinkToFit="1"/>
    </xf>
    <xf numFmtId="0" fontId="29" fillId="16" borderId="68" xfId="1" applyFont="1" applyFill="1" applyBorder="1" applyAlignment="1">
      <alignment horizontal="center" vertical="center" shrinkToFit="1"/>
    </xf>
    <xf numFmtId="0" fontId="2" fillId="17" borderId="26" xfId="1" applyFont="1" applyFill="1" applyBorder="1" applyAlignment="1">
      <alignment horizontal="center" vertical="center" wrapText="1"/>
    </xf>
    <xf numFmtId="0" fontId="2" fillId="17" borderId="32" xfId="1" applyFont="1" applyFill="1" applyBorder="1" applyAlignment="1">
      <alignment horizontal="center" vertical="center" wrapText="1"/>
    </xf>
    <xf numFmtId="0" fontId="2" fillId="17" borderId="40" xfId="1" applyFont="1" applyFill="1" applyBorder="1" applyAlignment="1">
      <alignment horizontal="center" vertical="center" wrapText="1"/>
    </xf>
    <xf numFmtId="0" fontId="2" fillId="16" borderId="29" xfId="1" applyFont="1" applyFill="1" applyBorder="1" applyAlignment="1">
      <alignment horizontal="center" vertical="center" wrapText="1"/>
    </xf>
    <xf numFmtId="0" fontId="2" fillId="16" borderId="34" xfId="1" applyFont="1" applyFill="1" applyBorder="1" applyAlignment="1">
      <alignment horizontal="center" vertical="center" wrapText="1"/>
    </xf>
    <xf numFmtId="0" fontId="2" fillId="16" borderId="38" xfId="1" applyFont="1" applyFill="1" applyBorder="1" applyAlignment="1">
      <alignment horizontal="center" vertical="center" wrapText="1"/>
    </xf>
    <xf numFmtId="0" fontId="2" fillId="16" borderId="27" xfId="1" applyFont="1" applyFill="1" applyBorder="1" applyAlignment="1">
      <alignment horizontal="center" vertical="center" wrapText="1"/>
    </xf>
    <xf numFmtId="0" fontId="2" fillId="16" borderId="33" xfId="1" applyFont="1" applyFill="1" applyBorder="1" applyAlignment="1">
      <alignment horizontal="center" vertical="center" wrapText="1"/>
    </xf>
    <xf numFmtId="0" fontId="2" fillId="16" borderId="65" xfId="1" applyFont="1" applyFill="1" applyBorder="1" applyAlignment="1">
      <alignment horizontal="center" vertical="center"/>
    </xf>
    <xf numFmtId="178" fontId="2" fillId="15" borderId="30" xfId="1" applyNumberFormat="1" applyFont="1" applyFill="1" applyBorder="1" applyAlignment="1">
      <alignment horizontal="center"/>
    </xf>
    <xf numFmtId="178" fontId="2" fillId="15" borderId="27" xfId="1" applyNumberFormat="1" applyFont="1" applyFill="1" applyBorder="1" applyAlignment="1">
      <alignment horizontal="center"/>
    </xf>
    <xf numFmtId="178" fontId="2" fillId="15" borderId="22" xfId="1" applyNumberFormat="1" applyFont="1" applyFill="1" applyBorder="1" applyAlignment="1">
      <alignment horizontal="center"/>
    </xf>
    <xf numFmtId="178" fontId="2" fillId="15" borderId="55" xfId="1" applyNumberFormat="1" applyFont="1" applyFill="1" applyBorder="1" applyAlignment="1">
      <alignment horizontal="center"/>
    </xf>
    <xf numFmtId="178" fontId="2" fillId="15" borderId="68" xfId="1" applyNumberFormat="1" applyFont="1" applyFill="1" applyBorder="1" applyAlignment="1">
      <alignment horizontal="center"/>
    </xf>
    <xf numFmtId="178" fontId="2" fillId="15" borderId="54" xfId="1" applyNumberFormat="1" applyFont="1" applyFill="1" applyBorder="1" applyAlignment="1">
      <alignment horizontal="center"/>
    </xf>
    <xf numFmtId="178" fontId="2" fillId="0" borderId="54" xfId="1" applyNumberFormat="1" applyFont="1" applyBorder="1" applyAlignment="1">
      <alignment horizontal="center" shrinkToFit="1"/>
    </xf>
    <xf numFmtId="178" fontId="2" fillId="0" borderId="57" xfId="1" applyNumberFormat="1" applyFont="1" applyBorder="1" applyAlignment="1">
      <alignment horizontal="center" shrinkToFit="1"/>
    </xf>
    <xf numFmtId="0" fontId="29" fillId="16" borderId="23" xfId="1" applyFont="1" applyFill="1" applyBorder="1" applyAlignment="1">
      <alignment horizontal="center" vertical="center" wrapText="1"/>
    </xf>
    <xf numFmtId="0" fontId="29" fillId="16" borderId="39" xfId="1" applyFont="1" applyFill="1" applyBorder="1" applyAlignment="1">
      <alignment horizontal="center" vertical="center" wrapText="1"/>
    </xf>
    <xf numFmtId="0" fontId="2" fillId="16" borderId="60" xfId="1" applyFont="1" applyFill="1" applyBorder="1" applyAlignment="1">
      <alignment horizontal="center" vertical="center" wrapText="1"/>
    </xf>
    <xf numFmtId="184" fontId="9" fillId="12" borderId="28" xfId="1" applyNumberFormat="1" applyFont="1" applyFill="1" applyBorder="1" applyAlignment="1" applyProtection="1">
      <alignment horizontal="left" vertical="center" shrinkToFit="1"/>
      <protection locked="0"/>
    </xf>
    <xf numFmtId="184" fontId="9" fillId="12" borderId="4" xfId="1" applyNumberFormat="1" applyFont="1" applyFill="1" applyBorder="1" applyAlignment="1" applyProtection="1">
      <alignment horizontal="left" vertical="center" shrinkToFit="1"/>
      <protection locked="0"/>
    </xf>
    <xf numFmtId="184" fontId="9" fillId="12" borderId="5" xfId="1" applyNumberFormat="1" applyFont="1" applyFill="1" applyBorder="1" applyAlignment="1" applyProtection="1">
      <alignment horizontal="left" vertical="center" shrinkToFit="1"/>
      <protection locked="0"/>
    </xf>
    <xf numFmtId="0" fontId="2" fillId="4" borderId="30" xfId="1" applyFont="1" applyFill="1" applyBorder="1" applyAlignment="1">
      <alignment horizontal="center" vertical="center" shrinkToFit="1"/>
    </xf>
    <xf numFmtId="0" fontId="2" fillId="4" borderId="60" xfId="1" applyFont="1" applyFill="1" applyBorder="1" applyAlignment="1">
      <alignment horizontal="center" vertical="center" shrinkToFit="1"/>
    </xf>
    <xf numFmtId="0" fontId="2" fillId="4" borderId="31" xfId="1" applyFont="1" applyFill="1" applyBorder="1" applyAlignment="1">
      <alignment horizontal="center" vertical="center" shrinkToFit="1"/>
    </xf>
    <xf numFmtId="0" fontId="2" fillId="12" borderId="89" xfId="1" applyFont="1" applyFill="1" applyBorder="1" applyAlignment="1" applyProtection="1">
      <alignment horizontal="left" vertical="center" shrinkToFit="1"/>
      <protection locked="0"/>
    </xf>
    <xf numFmtId="0" fontId="2" fillId="12" borderId="11" xfId="1" applyFont="1" applyFill="1" applyBorder="1" applyAlignment="1" applyProtection="1">
      <alignment horizontal="left" vertical="center" shrinkToFit="1"/>
      <protection locked="0"/>
    </xf>
    <xf numFmtId="0" fontId="2" fillId="12" borderId="59" xfId="1" applyFont="1" applyFill="1" applyBorder="1" applyAlignment="1" applyProtection="1">
      <alignment horizontal="left" vertical="center" shrinkToFit="1"/>
      <protection locked="0"/>
    </xf>
    <xf numFmtId="0" fontId="2" fillId="15" borderId="14" xfId="1" applyFont="1" applyFill="1" applyBorder="1" applyAlignment="1">
      <alignment horizontal="distributed" vertical="center" indent="1"/>
    </xf>
    <xf numFmtId="0" fontId="2" fillId="15" borderId="19" xfId="1" applyFont="1" applyFill="1" applyBorder="1" applyAlignment="1">
      <alignment horizontal="distributed" vertical="center" indent="1"/>
    </xf>
    <xf numFmtId="184" fontId="46" fillId="12" borderId="14" xfId="1" applyNumberFormat="1" applyFont="1" applyFill="1" applyBorder="1" applyAlignment="1" applyProtection="1">
      <alignment horizontal="center" vertical="center" shrinkToFit="1"/>
      <protection locked="0"/>
    </xf>
    <xf numFmtId="184" fontId="46" fillId="12" borderId="18" xfId="1" applyNumberFormat="1" applyFont="1" applyFill="1" applyBorder="1" applyAlignment="1" applyProtection="1">
      <alignment horizontal="center" vertical="center" shrinkToFit="1"/>
      <protection locked="0"/>
    </xf>
    <xf numFmtId="184" fontId="46" fillId="12" borderId="19" xfId="1" applyNumberFormat="1" applyFont="1" applyFill="1" applyBorder="1" applyAlignment="1" applyProtection="1">
      <alignment horizontal="center" vertical="center" shrinkToFit="1"/>
      <protection locked="0"/>
    </xf>
    <xf numFmtId="0" fontId="15" fillId="15" borderId="14" xfId="1" applyFont="1" applyFill="1" applyBorder="1" applyAlignment="1">
      <alignment horizontal="center" vertical="center" shrinkToFit="1"/>
    </xf>
    <xf numFmtId="0" fontId="15" fillId="15" borderId="19" xfId="1" applyFont="1" applyFill="1" applyBorder="1" applyAlignment="1">
      <alignment horizontal="center" vertical="center" shrinkToFit="1"/>
    </xf>
    <xf numFmtId="180" fontId="45" fillId="0" borderId="61" xfId="1" applyNumberFormat="1" applyFont="1" applyBorder="1" applyAlignment="1">
      <alignment horizontal="left" vertical="top" shrinkToFit="1"/>
    </xf>
    <xf numFmtId="180" fontId="45" fillId="0" borderId="0" xfId="1" applyNumberFormat="1" applyFont="1" applyAlignment="1">
      <alignment horizontal="left" vertical="top" shrinkToFit="1"/>
    </xf>
    <xf numFmtId="176" fontId="2" fillId="12" borderId="14" xfId="1" applyNumberFormat="1" applyFont="1" applyFill="1" applyBorder="1" applyAlignment="1" applyProtection="1">
      <alignment horizontal="center" vertical="center"/>
      <protection locked="0"/>
    </xf>
    <xf numFmtId="176" fontId="2" fillId="12" borderId="18" xfId="1" applyNumberFormat="1" applyFont="1" applyFill="1" applyBorder="1" applyAlignment="1" applyProtection="1">
      <alignment horizontal="center" vertical="center"/>
      <protection locked="0"/>
    </xf>
    <xf numFmtId="176" fontId="2" fillId="12" borderId="19" xfId="1" applyNumberFormat="1" applyFont="1" applyFill="1" applyBorder="1" applyAlignment="1" applyProtection="1">
      <alignment horizontal="center" vertical="center"/>
      <protection locked="0"/>
    </xf>
    <xf numFmtId="0" fontId="2" fillId="0" borderId="30" xfId="1" applyFont="1" applyBorder="1" applyAlignment="1" applyProtection="1">
      <alignment horizontal="left" vertical="center" wrapText="1"/>
      <protection locked="0"/>
    </xf>
    <xf numFmtId="0" fontId="2" fillId="0" borderId="60" xfId="1" applyFont="1" applyBorder="1" applyAlignment="1" applyProtection="1">
      <alignment horizontal="left" vertical="center" wrapText="1"/>
      <protection locked="0"/>
    </xf>
    <xf numFmtId="0" fontId="2" fillId="0" borderId="31" xfId="1" applyFont="1" applyBorder="1" applyAlignment="1" applyProtection="1">
      <alignment horizontal="left" vertical="center" wrapText="1"/>
      <protection locked="0"/>
    </xf>
    <xf numFmtId="0" fontId="2" fillId="0" borderId="61" xfId="1" applyFont="1" applyBorder="1" applyAlignment="1" applyProtection="1">
      <alignment horizontal="left" vertical="center" wrapText="1"/>
      <protection locked="0"/>
    </xf>
    <xf numFmtId="0" fontId="2" fillId="0" borderId="0" xfId="1" applyFont="1" applyAlignment="1" applyProtection="1">
      <alignment horizontal="left" vertical="center" wrapText="1"/>
      <protection locked="0"/>
    </xf>
    <xf numFmtId="0" fontId="2" fillId="0" borderId="41" xfId="1" applyFont="1" applyBorder="1" applyAlignment="1" applyProtection="1">
      <alignment horizontal="left" vertical="center" wrapText="1"/>
      <protection locked="0"/>
    </xf>
    <xf numFmtId="0" fontId="2" fillId="0" borderId="58" xfId="1" applyFont="1" applyBorder="1" applyAlignment="1" applyProtection="1">
      <alignment horizontal="left" vertical="center" wrapText="1"/>
      <protection locked="0"/>
    </xf>
    <xf numFmtId="0" fontId="2" fillId="0" borderId="25" xfId="1" applyFont="1" applyBorder="1" applyAlignment="1" applyProtection="1">
      <alignment horizontal="left" vertical="center" wrapText="1"/>
      <protection locked="0"/>
    </xf>
    <xf numFmtId="0" fontId="2" fillId="0" borderId="48" xfId="1" applyFont="1" applyBorder="1" applyAlignment="1" applyProtection="1">
      <alignment horizontal="left" vertical="center" wrapText="1"/>
      <protection locked="0"/>
    </xf>
    <xf numFmtId="0" fontId="2" fillId="12" borderId="7" xfId="1" applyFont="1" applyFill="1" applyBorder="1" applyAlignment="1" applyProtection="1">
      <alignment horizontal="left" vertical="center" shrinkToFit="1"/>
      <protection locked="0"/>
    </xf>
    <xf numFmtId="0" fontId="2" fillId="12" borderId="3" xfId="1" applyFont="1" applyFill="1" applyBorder="1" applyAlignment="1" applyProtection="1">
      <alignment horizontal="left" vertical="center" shrinkToFit="1"/>
      <protection locked="0"/>
    </xf>
    <xf numFmtId="0" fontId="2" fillId="12" borderId="29" xfId="1" applyFont="1" applyFill="1" applyBorder="1" applyAlignment="1" applyProtection="1">
      <alignment horizontal="left" vertical="center" shrinkToFit="1"/>
      <protection locked="0"/>
    </xf>
    <xf numFmtId="0" fontId="2" fillId="12" borderId="72" xfId="1" applyFont="1" applyFill="1" applyBorder="1" applyAlignment="1" applyProtection="1">
      <alignment horizontal="left" vertical="center" shrinkToFit="1"/>
      <protection locked="0"/>
    </xf>
    <xf numFmtId="0" fontId="2" fillId="7" borderId="20" xfId="1" applyFont="1" applyFill="1" applyBorder="1" applyAlignment="1">
      <alignment horizontal="center" vertical="center" textRotation="255" wrapText="1" shrinkToFit="1"/>
    </xf>
    <xf numFmtId="0" fontId="2" fillId="7" borderId="67" xfId="1" applyFont="1" applyFill="1" applyBorder="1" applyAlignment="1">
      <alignment horizontal="center" vertical="center" textRotation="255" wrapText="1" shrinkToFit="1"/>
    </xf>
    <xf numFmtId="0" fontId="2" fillId="7" borderId="46" xfId="1" applyFont="1" applyFill="1" applyBorder="1" applyAlignment="1">
      <alignment horizontal="center" vertical="center" textRotation="255" wrapText="1" shrinkToFit="1"/>
    </xf>
    <xf numFmtId="0" fontId="6" fillId="15" borderId="14" xfId="1" applyFont="1" applyFill="1" applyBorder="1" applyAlignment="1">
      <alignment horizontal="center" vertical="center"/>
    </xf>
    <xf numFmtId="0" fontId="6" fillId="15" borderId="18" xfId="1" applyFont="1" applyFill="1" applyBorder="1" applyAlignment="1">
      <alignment horizontal="center" vertical="center"/>
    </xf>
    <xf numFmtId="0" fontId="6" fillId="15" borderId="19" xfId="1" applyFont="1" applyFill="1" applyBorder="1" applyAlignment="1">
      <alignment horizontal="center" vertical="center"/>
    </xf>
    <xf numFmtId="0" fontId="17" fillId="0" borderId="74" xfId="2" applyFont="1" applyBorder="1" applyAlignment="1">
      <alignment horizontal="center" vertical="center" wrapText="1" shrinkToFit="1"/>
    </xf>
    <xf numFmtId="0" fontId="17" fillId="0" borderId="53" xfId="2" applyFont="1" applyBorder="1" applyAlignment="1">
      <alignment horizontal="center" vertical="center" wrapText="1" shrinkToFit="1"/>
    </xf>
    <xf numFmtId="0" fontId="17" fillId="0" borderId="74" xfId="2" applyFont="1" applyBorder="1" applyAlignment="1">
      <alignment horizontal="center" vertical="center" shrinkToFit="1"/>
    </xf>
    <xf numFmtId="0" fontId="17" fillId="0" borderId="53" xfId="2" applyFont="1" applyBorder="1" applyAlignment="1">
      <alignment horizontal="center" vertical="center" shrinkToFit="1"/>
    </xf>
    <xf numFmtId="0" fontId="18" fillId="0" borderId="87" xfId="2" applyBorder="1" applyAlignment="1">
      <alignment horizontal="center" vertical="center" shrinkToFit="1"/>
    </xf>
    <xf numFmtId="0" fontId="18" fillId="0" borderId="86" xfId="2" applyBorder="1" applyAlignment="1">
      <alignment horizontal="center" vertical="center" shrinkToFit="1"/>
    </xf>
    <xf numFmtId="0" fontId="18" fillId="0" borderId="85" xfId="2" applyBorder="1" applyAlignment="1">
      <alignment horizontal="center" vertical="center" shrinkToFit="1"/>
    </xf>
    <xf numFmtId="0" fontId="18" fillId="8" borderId="1" xfId="2" applyFill="1" applyBorder="1" applyAlignment="1">
      <alignment horizontal="center" vertical="center"/>
    </xf>
    <xf numFmtId="0" fontId="18" fillId="0" borderId="84" xfId="2" applyBorder="1" applyAlignment="1">
      <alignment horizontal="center" vertical="center"/>
    </xf>
    <xf numFmtId="0" fontId="18" fillId="0" borderId="62" xfId="2" applyBorder="1" applyAlignment="1">
      <alignment horizontal="center" vertical="center"/>
    </xf>
    <xf numFmtId="0" fontId="18" fillId="0" borderId="83" xfId="2" applyBorder="1" applyAlignment="1">
      <alignment horizontal="center" vertical="center"/>
    </xf>
    <xf numFmtId="0" fontId="18" fillId="0" borderId="66" xfId="2" applyBorder="1" applyAlignment="1">
      <alignment horizontal="center" vertical="center"/>
    </xf>
    <xf numFmtId="0" fontId="18" fillId="0" borderId="0" xfId="2" applyAlignment="1">
      <alignment horizontal="center" vertical="center"/>
    </xf>
    <xf numFmtId="0" fontId="18" fillId="0" borderId="33" xfId="2" applyBorder="1" applyAlignment="1">
      <alignment horizontal="center" vertical="center"/>
    </xf>
    <xf numFmtId="0" fontId="18" fillId="0" borderId="74" xfId="2" applyBorder="1" applyAlignment="1">
      <alignment horizontal="center" vertical="center"/>
    </xf>
    <xf numFmtId="0" fontId="18" fillId="0" borderId="34" xfId="2" applyBorder="1" applyAlignment="1">
      <alignment horizontal="center" vertical="center"/>
    </xf>
    <xf numFmtId="0" fontId="18" fillId="0" borderId="54" xfId="2" applyBorder="1" applyAlignment="1">
      <alignment horizontal="center" vertical="center"/>
    </xf>
    <xf numFmtId="0" fontId="18" fillId="0" borderId="69" xfId="2" applyBorder="1" applyAlignment="1">
      <alignment horizontal="center" vertical="center"/>
    </xf>
    <xf numFmtId="0" fontId="18" fillId="0" borderId="68" xfId="2" applyBorder="1" applyAlignment="1">
      <alignment horizontal="center" vertical="center"/>
    </xf>
    <xf numFmtId="0" fontId="18" fillId="11" borderId="8" xfId="2" applyFill="1" applyBorder="1" applyAlignment="1">
      <alignment horizontal="center" vertical="center"/>
    </xf>
    <xf numFmtId="0" fontId="18" fillId="11" borderId="9" xfId="2" applyFill="1" applyBorder="1" applyAlignment="1">
      <alignment horizontal="center" vertical="center"/>
    </xf>
    <xf numFmtId="0" fontId="18" fillId="11" borderId="2" xfId="2" applyFill="1" applyBorder="1" applyAlignment="1">
      <alignment horizontal="center" vertical="center"/>
    </xf>
    <xf numFmtId="0" fontId="18" fillId="11" borderId="69" xfId="2" applyFill="1" applyBorder="1" applyAlignment="1" applyProtection="1">
      <alignment horizontal="left" vertical="center"/>
      <protection locked="0"/>
    </xf>
    <xf numFmtId="0" fontId="18" fillId="0" borderId="0" xfId="2" applyAlignment="1" applyProtection="1">
      <alignment horizontal="center" vertical="center" shrinkToFit="1"/>
      <protection locked="0"/>
    </xf>
    <xf numFmtId="0" fontId="18" fillId="0" borderId="74" xfId="2" applyBorder="1" applyAlignment="1">
      <alignment horizontal="center" vertical="top" wrapText="1"/>
    </xf>
    <xf numFmtId="0" fontId="18" fillId="0" borderId="34" xfId="2" applyBorder="1" applyAlignment="1">
      <alignment horizontal="center" vertical="top"/>
    </xf>
    <xf numFmtId="0" fontId="18" fillId="0" borderId="53" xfId="2" applyBorder="1" applyAlignment="1">
      <alignment horizontal="center" vertical="top"/>
    </xf>
    <xf numFmtId="0" fontId="18" fillId="0" borderId="53" xfId="2" applyBorder="1" applyAlignment="1">
      <alignment horizontal="center" vertical="center"/>
    </xf>
    <xf numFmtId="0" fontId="2" fillId="7" borderId="14" xfId="1" applyFont="1" applyFill="1" applyBorder="1" applyAlignment="1">
      <alignment horizontal="left" vertical="center" indent="1"/>
    </xf>
    <xf numFmtId="0" fontId="2" fillId="7" borderId="18" xfId="1" applyFont="1" applyFill="1" applyBorder="1" applyAlignment="1">
      <alignment horizontal="left" vertical="center" indent="1"/>
    </xf>
    <xf numFmtId="0" fontId="2" fillId="7" borderId="19" xfId="1" applyFont="1" applyFill="1" applyBorder="1" applyAlignment="1">
      <alignment horizontal="left" vertical="center" indent="1"/>
    </xf>
    <xf numFmtId="0" fontId="2" fillId="15" borderId="20" xfId="1" applyFont="1" applyFill="1" applyBorder="1" applyAlignment="1">
      <alignment horizontal="center" vertical="center" wrapText="1"/>
    </xf>
    <xf numFmtId="0" fontId="2" fillId="15" borderId="67" xfId="1" applyFont="1" applyFill="1" applyBorder="1" applyAlignment="1">
      <alignment horizontal="center" vertical="center" wrapText="1"/>
    </xf>
    <xf numFmtId="0" fontId="2" fillId="15" borderId="46" xfId="1" applyFont="1" applyFill="1" applyBorder="1" applyAlignment="1">
      <alignment horizontal="center" vertical="center" wrapText="1"/>
    </xf>
    <xf numFmtId="0" fontId="2" fillId="15" borderId="44" xfId="1" applyFont="1" applyFill="1" applyBorder="1" applyAlignment="1">
      <alignment horizontal="center" vertical="center" wrapText="1"/>
    </xf>
    <xf numFmtId="178" fontId="2" fillId="0" borderId="69" xfId="1" applyNumberFormat="1" applyFont="1" applyBorder="1" applyAlignment="1">
      <alignment horizontal="center" shrinkToFit="1"/>
    </xf>
    <xf numFmtId="0" fontId="2" fillId="16" borderId="23" xfId="1" applyFont="1" applyFill="1" applyBorder="1" applyAlignment="1">
      <alignment horizontal="center" vertical="center" wrapText="1"/>
    </xf>
    <xf numFmtId="0" fontId="2" fillId="16" borderId="39" xfId="1" applyFont="1" applyFill="1" applyBorder="1" applyAlignment="1">
      <alignment horizontal="center" vertical="center" wrapText="1"/>
    </xf>
    <xf numFmtId="0" fontId="2" fillId="16" borderId="47" xfId="1" applyFont="1" applyFill="1" applyBorder="1" applyAlignment="1">
      <alignment horizontal="center" vertical="center" wrapText="1"/>
    </xf>
    <xf numFmtId="0" fontId="2" fillId="4" borderId="18" xfId="1" applyFont="1" applyFill="1" applyBorder="1" applyAlignment="1">
      <alignment horizontal="center" vertical="center" shrinkToFit="1"/>
    </xf>
    <xf numFmtId="0" fontId="2" fillId="10" borderId="14" xfId="1" applyFont="1" applyFill="1" applyBorder="1" applyAlignment="1">
      <alignment horizontal="center" vertical="center" shrinkToFit="1"/>
    </xf>
    <xf numFmtId="0" fontId="2" fillId="10" borderId="18" xfId="1" applyFont="1" applyFill="1" applyBorder="1" applyAlignment="1">
      <alignment horizontal="center" vertical="center" shrinkToFit="1"/>
    </xf>
    <xf numFmtId="0" fontId="2" fillId="10" borderId="19" xfId="1" applyFont="1" applyFill="1" applyBorder="1" applyAlignment="1">
      <alignment horizontal="center" vertical="center" shrinkToFit="1"/>
    </xf>
    <xf numFmtId="0" fontId="2" fillId="16" borderId="30" xfId="1" applyFont="1" applyFill="1" applyBorder="1" applyAlignment="1">
      <alignment horizontal="center" vertical="center" wrapText="1"/>
    </xf>
    <xf numFmtId="0" fontId="29" fillId="16" borderId="55" xfId="1" applyFont="1" applyFill="1" applyBorder="1" applyAlignment="1">
      <alignment horizontal="center" vertical="center" shrinkToFit="1"/>
    </xf>
    <xf numFmtId="0" fontId="46" fillId="12" borderId="18" xfId="1" applyFont="1" applyFill="1" applyBorder="1" applyAlignment="1" applyProtection="1">
      <alignment horizontal="center" vertical="center" shrinkToFit="1"/>
      <protection locked="0"/>
    </xf>
    <xf numFmtId="0" fontId="46" fillId="12" borderId="19" xfId="1" applyFont="1" applyFill="1" applyBorder="1" applyAlignment="1" applyProtection="1">
      <alignment horizontal="center" vertical="center" shrinkToFit="1"/>
      <protection locked="0"/>
    </xf>
    <xf numFmtId="0" fontId="37" fillId="6" borderId="0" xfId="1" applyFont="1" applyFill="1" applyAlignment="1">
      <alignment horizontal="center" vertical="center" shrinkToFit="1"/>
    </xf>
    <xf numFmtId="178" fontId="2" fillId="15" borderId="30" xfId="1" applyNumberFormat="1" applyFont="1" applyFill="1" applyBorder="1" applyAlignment="1">
      <alignment horizontal="center" vertical="center"/>
    </xf>
    <xf numFmtId="178" fontId="2" fillId="15" borderId="60" xfId="1" applyNumberFormat="1" applyFont="1" applyFill="1" applyBorder="1" applyAlignment="1">
      <alignment horizontal="center" vertical="center"/>
    </xf>
    <xf numFmtId="178" fontId="2" fillId="15" borderId="55" xfId="1" applyNumberFormat="1" applyFont="1" applyFill="1" applyBorder="1" applyAlignment="1">
      <alignment horizontal="center" vertical="center"/>
    </xf>
    <xf numFmtId="178" fontId="2" fillId="15" borderId="69" xfId="1" applyNumberFormat="1" applyFont="1" applyFill="1" applyBorder="1" applyAlignment="1">
      <alignment horizontal="center" vertical="center"/>
    </xf>
    <xf numFmtId="0" fontId="29" fillId="16" borderId="55" xfId="1" applyFont="1" applyFill="1" applyBorder="1" applyAlignment="1">
      <alignment horizontal="center" vertical="center" wrapText="1"/>
    </xf>
    <xf numFmtId="0" fontId="29" fillId="16" borderId="68" xfId="1" applyFont="1" applyFill="1" applyBorder="1" applyAlignment="1">
      <alignment horizontal="center" vertical="center" wrapText="1"/>
    </xf>
    <xf numFmtId="0" fontId="2" fillId="4" borderId="14" xfId="1" applyFont="1" applyFill="1" applyBorder="1" applyAlignment="1">
      <alignment horizontal="center" vertical="center" shrinkToFit="1"/>
    </xf>
    <xf numFmtId="0" fontId="2" fillId="10" borderId="14" xfId="1" applyFont="1" applyFill="1" applyBorder="1" applyAlignment="1">
      <alignment horizontal="center" vertical="center"/>
    </xf>
    <xf numFmtId="0" fontId="2" fillId="10" borderId="18" xfId="1" applyFont="1" applyFill="1" applyBorder="1" applyAlignment="1">
      <alignment horizontal="center" vertical="center"/>
    </xf>
    <xf numFmtId="0" fontId="2" fillId="10" borderId="19" xfId="1" applyFont="1" applyFill="1" applyBorder="1" applyAlignment="1">
      <alignment horizontal="center" vertical="center"/>
    </xf>
    <xf numFmtId="0" fontId="2" fillId="7" borderId="14" xfId="1" applyFont="1" applyFill="1" applyBorder="1" applyAlignment="1">
      <alignment horizontal="center" vertical="center" shrinkToFit="1"/>
    </xf>
    <xf numFmtId="0" fontId="2" fillId="7" borderId="18" xfId="1" applyFont="1" applyFill="1" applyBorder="1" applyAlignment="1">
      <alignment horizontal="center" vertical="center" shrinkToFit="1"/>
    </xf>
    <xf numFmtId="0" fontId="2" fillId="7" borderId="19" xfId="1" applyFont="1" applyFill="1" applyBorder="1" applyAlignment="1">
      <alignment horizontal="center" vertical="center" shrinkToFit="1"/>
    </xf>
    <xf numFmtId="180" fontId="2" fillId="12" borderId="62" xfId="1" applyNumberFormat="1" applyFont="1" applyFill="1" applyBorder="1" applyAlignment="1" applyProtection="1">
      <alignment horizontal="left" vertical="center" shrinkToFit="1"/>
      <protection locked="0"/>
    </xf>
    <xf numFmtId="180" fontId="2" fillId="12" borderId="63" xfId="1" applyNumberFormat="1" applyFont="1" applyFill="1" applyBorder="1" applyAlignment="1" applyProtection="1">
      <alignment horizontal="left" vertical="center" shrinkToFit="1"/>
      <protection locked="0"/>
    </xf>
    <xf numFmtId="0" fontId="38" fillId="0" borderId="0" xfId="0" applyFont="1" applyAlignment="1">
      <alignment horizontal="left" vertical="center"/>
    </xf>
  </cellXfs>
  <cellStyles count="8">
    <cellStyle name="ハイパーリンク" xfId="7" builtinId="8"/>
    <cellStyle name="桁区切り 2" xfId="3" xr:uid="{00000000-0005-0000-0000-000001000000}"/>
    <cellStyle name="桁区切り 3" xfId="4" xr:uid="{00000000-0005-0000-0000-000002000000}"/>
    <cellStyle name="標準" xfId="0" builtinId="0"/>
    <cellStyle name="標準 2" xfId="1" xr:uid="{00000000-0005-0000-0000-000004000000}"/>
    <cellStyle name="標準 3" xfId="2" xr:uid="{00000000-0005-0000-0000-000005000000}"/>
    <cellStyle name="標準 4" xfId="5" xr:uid="{00000000-0005-0000-0000-000006000000}"/>
    <cellStyle name="標準 5" xfId="6" xr:uid="{00000000-0005-0000-0000-000007000000}"/>
  </cellStyles>
  <dxfs count="30"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  <color theme="1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  <color theme="1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FFFF99"/>
        </patternFill>
      </fill>
    </dxf>
    <dxf>
      <font>
        <b/>
        <i val="0"/>
        <color theme="1"/>
      </font>
      <fill>
        <patternFill>
          <bgColor theme="5" tint="0.39994506668294322"/>
        </patternFill>
      </fill>
    </dxf>
    <dxf>
      <font>
        <b/>
        <i val="0"/>
        <color theme="1"/>
      </font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ont>
        <color auto="1"/>
      </font>
      <fill>
        <patternFill>
          <bgColor theme="5" tint="0.59996337778862885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4F81BD"/>
      <color rgb="FFE7F6FF"/>
      <color rgb="FFCCE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22/11/relationships/FeaturePropertyBag" Target="featurePropertyBag/featurePropertyBag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B$3" lockText="1" noThreeD="1"/>
</file>

<file path=xl/ctrlProps/ctrlProp10.xml><?xml version="1.0" encoding="utf-8"?>
<formControlPr xmlns="http://schemas.microsoft.com/office/spreadsheetml/2009/9/main" objectType="CheckBox" fmlaLink="$B$3" lockText="1" noThreeD="1"/>
</file>

<file path=xl/ctrlProps/ctrlProp11.xml><?xml version="1.0" encoding="utf-8"?>
<formControlPr xmlns="http://schemas.microsoft.com/office/spreadsheetml/2009/9/main" objectType="CheckBox" fmlaLink="$C$3" lockText="1" noThreeD="1"/>
</file>

<file path=xl/ctrlProps/ctrlProp12.xml><?xml version="1.0" encoding="utf-8"?>
<formControlPr xmlns="http://schemas.microsoft.com/office/spreadsheetml/2009/9/main" objectType="CheckBox" fmlaLink="$D$3" lockText="1" noThreeD="1"/>
</file>

<file path=xl/ctrlProps/ctrlProp13.xml><?xml version="1.0" encoding="utf-8"?>
<formControlPr xmlns="http://schemas.microsoft.com/office/spreadsheetml/2009/9/main" objectType="CheckBox" fmlaLink="$L$12" lockText="1" noThreeD="1"/>
</file>

<file path=xl/ctrlProps/ctrlProp14.xml><?xml version="1.0" encoding="utf-8"?>
<formControlPr xmlns="http://schemas.microsoft.com/office/spreadsheetml/2009/9/main" objectType="CheckBox" fmlaLink="$M$12" lockText="1" noThreeD="1"/>
</file>

<file path=xl/ctrlProps/ctrlProp15.xml><?xml version="1.0" encoding="utf-8"?>
<formControlPr xmlns="http://schemas.microsoft.com/office/spreadsheetml/2009/9/main" objectType="CheckBox" fmlaLink="$N$12" lockText="1" noThreeD="1"/>
</file>

<file path=xl/ctrlProps/ctrlProp16.xml><?xml version="1.0" encoding="utf-8"?>
<formControlPr xmlns="http://schemas.microsoft.com/office/spreadsheetml/2009/9/main" objectType="CheckBox" fmlaLink="$I$12" lockText="1" noThreeD="1"/>
</file>

<file path=xl/ctrlProps/ctrlProp17.xml><?xml version="1.0" encoding="utf-8"?>
<formControlPr xmlns="http://schemas.microsoft.com/office/spreadsheetml/2009/9/main" objectType="CheckBox" fmlaLink="$J$12" lockText="1" noThreeD="1"/>
</file>

<file path=xl/ctrlProps/ctrlProp18.xml><?xml version="1.0" encoding="utf-8"?>
<formControlPr xmlns="http://schemas.microsoft.com/office/spreadsheetml/2009/9/main" objectType="CheckBox" fmlaLink="$K$12" lockText="1" noThreeD="1"/>
</file>

<file path=xl/ctrlProps/ctrlProp19.xml><?xml version="1.0" encoding="utf-8"?>
<formControlPr xmlns="http://schemas.microsoft.com/office/spreadsheetml/2009/9/main" objectType="CheckBox" fmlaLink="$B$3" lockText="1" noThreeD="1"/>
</file>

<file path=xl/ctrlProps/ctrlProp2.xml><?xml version="1.0" encoding="utf-8"?>
<formControlPr xmlns="http://schemas.microsoft.com/office/spreadsheetml/2009/9/main" objectType="CheckBox" fmlaLink="$C$3" lockText="1" noThreeD="1"/>
</file>

<file path=xl/ctrlProps/ctrlProp20.xml><?xml version="1.0" encoding="utf-8"?>
<formControlPr xmlns="http://schemas.microsoft.com/office/spreadsheetml/2009/9/main" objectType="CheckBox" fmlaLink="$C$3" lockText="1" noThreeD="1"/>
</file>

<file path=xl/ctrlProps/ctrlProp21.xml><?xml version="1.0" encoding="utf-8"?>
<formControlPr xmlns="http://schemas.microsoft.com/office/spreadsheetml/2009/9/main" objectType="CheckBox" fmlaLink="$D$3" lockText="1" noThreeD="1"/>
</file>

<file path=xl/ctrlProps/ctrlProp22.xml><?xml version="1.0" encoding="utf-8"?>
<formControlPr xmlns="http://schemas.microsoft.com/office/spreadsheetml/2009/9/main" objectType="CheckBox" fmlaLink="$L$12" lockText="1" noThreeD="1"/>
</file>

<file path=xl/ctrlProps/ctrlProp23.xml><?xml version="1.0" encoding="utf-8"?>
<formControlPr xmlns="http://schemas.microsoft.com/office/spreadsheetml/2009/9/main" objectType="CheckBox" fmlaLink="$M$12" lockText="1" noThreeD="1"/>
</file>

<file path=xl/ctrlProps/ctrlProp24.xml><?xml version="1.0" encoding="utf-8"?>
<formControlPr xmlns="http://schemas.microsoft.com/office/spreadsheetml/2009/9/main" objectType="CheckBox" fmlaLink="$N$12" lockText="1" noThreeD="1"/>
</file>

<file path=xl/ctrlProps/ctrlProp25.xml><?xml version="1.0" encoding="utf-8"?>
<formControlPr xmlns="http://schemas.microsoft.com/office/spreadsheetml/2009/9/main" objectType="CheckBox" fmlaLink="$I$12" lockText="1" noThreeD="1"/>
</file>

<file path=xl/ctrlProps/ctrlProp26.xml><?xml version="1.0" encoding="utf-8"?>
<formControlPr xmlns="http://schemas.microsoft.com/office/spreadsheetml/2009/9/main" objectType="CheckBox" fmlaLink="$J$12" lockText="1" noThreeD="1"/>
</file>

<file path=xl/ctrlProps/ctrlProp27.xml><?xml version="1.0" encoding="utf-8"?>
<formControlPr xmlns="http://schemas.microsoft.com/office/spreadsheetml/2009/9/main" objectType="CheckBox" fmlaLink="$K$12" lockText="1" noThreeD="1"/>
</file>

<file path=xl/ctrlProps/ctrlProp3.xml><?xml version="1.0" encoding="utf-8"?>
<formControlPr xmlns="http://schemas.microsoft.com/office/spreadsheetml/2009/9/main" objectType="CheckBox" fmlaLink="$D$3" lockText="1" noThreeD="1"/>
</file>

<file path=xl/ctrlProps/ctrlProp4.xml><?xml version="1.0" encoding="utf-8"?>
<formControlPr xmlns="http://schemas.microsoft.com/office/spreadsheetml/2009/9/main" objectType="CheckBox" fmlaLink="$L$12" lockText="1" noThreeD="1"/>
</file>

<file path=xl/ctrlProps/ctrlProp5.xml><?xml version="1.0" encoding="utf-8"?>
<formControlPr xmlns="http://schemas.microsoft.com/office/spreadsheetml/2009/9/main" objectType="CheckBox" fmlaLink="$M$12" lockText="1" noThreeD="1"/>
</file>

<file path=xl/ctrlProps/ctrlProp6.xml><?xml version="1.0" encoding="utf-8"?>
<formControlPr xmlns="http://schemas.microsoft.com/office/spreadsheetml/2009/9/main" objectType="CheckBox" fmlaLink="$N$12" lockText="1" noThreeD="1"/>
</file>

<file path=xl/ctrlProps/ctrlProp7.xml><?xml version="1.0" encoding="utf-8"?>
<formControlPr xmlns="http://schemas.microsoft.com/office/spreadsheetml/2009/9/main" objectType="CheckBox" fmlaLink="$I$12" lockText="1" noThreeD="1"/>
</file>

<file path=xl/ctrlProps/ctrlProp8.xml><?xml version="1.0" encoding="utf-8"?>
<formControlPr xmlns="http://schemas.microsoft.com/office/spreadsheetml/2009/9/main" objectType="CheckBox" fmlaLink="$J$12" lockText="1" noThreeD="1"/>
</file>

<file path=xl/ctrlProps/ctrlProp9.xml><?xml version="1.0" encoding="utf-8"?>
<formControlPr xmlns="http://schemas.microsoft.com/office/spreadsheetml/2009/9/main" objectType="CheckBox" fmlaLink="$K$12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#&#22320;&#36074;&#12514;&#12487;&#12523;&#22259;!A1"/><Relationship Id="rId1" Type="http://schemas.openxmlformats.org/officeDocument/2006/relationships/image" Target="../media/image1.PNG"/><Relationship Id="rId6" Type="http://schemas.openxmlformats.org/officeDocument/2006/relationships/image" Target="../media/image5.jpeg"/><Relationship Id="rId5" Type="http://schemas.openxmlformats.org/officeDocument/2006/relationships/image" Target="../media/image4.jpeg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7.jpeg"/><Relationship Id="rId1" Type="http://schemas.openxmlformats.org/officeDocument/2006/relationships/image" Target="../media/image3.jpeg"/><Relationship Id="rId4" Type="http://schemas.openxmlformats.org/officeDocument/2006/relationships/image" Target="../media/image9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jpeg"/><Relationship Id="rId2" Type="http://schemas.openxmlformats.org/officeDocument/2006/relationships/image" Target="../media/image7.jpeg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18</xdr:col>
      <xdr:colOff>288255</xdr:colOff>
      <xdr:row>5</xdr:row>
      <xdr:rowOff>171451</xdr:rowOff>
    </xdr:from>
    <xdr:to>
      <xdr:col>35</xdr:col>
      <xdr:colOff>102325</xdr:colOff>
      <xdr:row>18</xdr:row>
      <xdr:rowOff>257176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9CA23AE-D57F-A074-641C-C7A7DA5F45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8003505" y="1647826"/>
          <a:ext cx="7100695" cy="3924300"/>
        </a:xfrm>
        <a:prstGeom prst="rect">
          <a:avLst/>
        </a:prstGeom>
      </xdr:spPr>
    </xdr:pic>
    <xdr:clientData/>
  </xdr:twoCellAnchor>
  <xdr:twoCellAnchor editAs="absolute">
    <xdr:from>
      <xdr:col>24</xdr:col>
      <xdr:colOff>186977</xdr:colOff>
      <xdr:row>16</xdr:row>
      <xdr:rowOff>190500</xdr:rowOff>
    </xdr:from>
    <xdr:to>
      <xdr:col>26</xdr:col>
      <xdr:colOff>25052</xdr:colOff>
      <xdr:row>17</xdr:row>
      <xdr:rowOff>190500</xdr:rowOff>
    </xdr:to>
    <xdr:sp macro="" textlink="">
      <xdr:nvSpPr>
        <xdr:cNvPr id="4" name="線吹き出し 1 (枠付き) 17">
          <a:extLst>
            <a:ext uri="{FF2B5EF4-FFF2-40B4-BE49-F238E27FC236}">
              <a16:creationId xmlns:a16="http://schemas.microsoft.com/office/drawing/2014/main" id="{D3210360-D168-7774-FCED-596CEF71C872}"/>
            </a:ext>
          </a:extLst>
        </xdr:cNvPr>
        <xdr:cNvSpPr/>
      </xdr:nvSpPr>
      <xdr:spPr>
        <a:xfrm>
          <a:off x="10473977" y="4914900"/>
          <a:ext cx="695325" cy="295275"/>
        </a:xfrm>
        <a:prstGeom prst="borderCallout1">
          <a:avLst>
            <a:gd name="adj1" fmla="val 18750"/>
            <a:gd name="adj2" fmla="val -8333"/>
            <a:gd name="adj3" fmla="val -68145"/>
            <a:gd name="adj4" fmla="val -68687"/>
          </a:avLst>
        </a:prstGeom>
        <a:solidFill>
          <a:schemeClr val="tx2">
            <a:lumMod val="60000"/>
            <a:lumOff val="40000"/>
            <a:alpha val="70000"/>
          </a:schemeClr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管底高</a:t>
          </a:r>
        </a:p>
      </xdr:txBody>
    </xdr:sp>
    <xdr:clientData/>
  </xdr:twoCellAnchor>
  <xdr:twoCellAnchor editAs="absolute">
    <xdr:from>
      <xdr:col>19</xdr:col>
      <xdr:colOff>44103</xdr:colOff>
      <xdr:row>5</xdr:row>
      <xdr:rowOff>276225</xdr:rowOff>
    </xdr:from>
    <xdr:to>
      <xdr:col>20</xdr:col>
      <xdr:colOff>310803</xdr:colOff>
      <xdr:row>6</xdr:row>
      <xdr:rowOff>276225</xdr:rowOff>
    </xdr:to>
    <xdr:sp macro="" textlink="">
      <xdr:nvSpPr>
        <xdr:cNvPr id="7" name="線吹き出し 1 (枠付き) 56">
          <a:extLst>
            <a:ext uri="{FF2B5EF4-FFF2-40B4-BE49-F238E27FC236}">
              <a16:creationId xmlns:a16="http://schemas.microsoft.com/office/drawing/2014/main" id="{5C615610-07F1-2BF2-39BB-F04CD5A140FD}"/>
            </a:ext>
          </a:extLst>
        </xdr:cNvPr>
        <xdr:cNvSpPr/>
      </xdr:nvSpPr>
      <xdr:spPr>
        <a:xfrm>
          <a:off x="8187978" y="1752600"/>
          <a:ext cx="695325" cy="295275"/>
        </a:xfrm>
        <a:prstGeom prst="borderCallout1">
          <a:avLst>
            <a:gd name="adj1" fmla="val 102621"/>
            <a:gd name="adj2" fmla="val 106736"/>
            <a:gd name="adj3" fmla="val 189920"/>
            <a:gd name="adj4" fmla="val 160308"/>
          </a:avLst>
        </a:prstGeom>
        <a:solidFill>
          <a:schemeClr val="tx2">
            <a:lumMod val="60000"/>
            <a:lumOff val="40000"/>
            <a:alpha val="70000"/>
          </a:schemeClr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地盤高</a:t>
          </a:r>
        </a:p>
      </xdr:txBody>
    </xdr:sp>
    <xdr:clientData/>
  </xdr:twoCellAnchor>
  <xdr:twoCellAnchor editAs="absolute">
    <xdr:from>
      <xdr:col>26</xdr:col>
      <xdr:colOff>282228</xdr:colOff>
      <xdr:row>14</xdr:row>
      <xdr:rowOff>19050</xdr:rowOff>
    </xdr:from>
    <xdr:to>
      <xdr:col>28</xdr:col>
      <xdr:colOff>91728</xdr:colOff>
      <xdr:row>14</xdr:row>
      <xdr:rowOff>257175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AB16628A-8289-8B00-6FBE-9B3A5D1CA92D}"/>
            </a:ext>
          </a:extLst>
        </xdr:cNvPr>
        <xdr:cNvSpPr/>
      </xdr:nvSpPr>
      <xdr:spPr>
        <a:xfrm>
          <a:off x="11426478" y="4152900"/>
          <a:ext cx="666750" cy="238125"/>
        </a:xfrm>
        <a:prstGeom prst="rect">
          <a:avLst/>
        </a:prstGeom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管径</a:t>
          </a:r>
        </a:p>
      </xdr:txBody>
    </xdr:sp>
    <xdr:clientData/>
  </xdr:twoCellAnchor>
  <xdr:twoCellAnchor>
    <xdr:from>
      <xdr:col>23</xdr:col>
      <xdr:colOff>361950</xdr:colOff>
      <xdr:row>7</xdr:row>
      <xdr:rowOff>257175</xdr:rowOff>
    </xdr:from>
    <xdr:to>
      <xdr:col>23</xdr:col>
      <xdr:colOff>361950</xdr:colOff>
      <xdr:row>14</xdr:row>
      <xdr:rowOff>104775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5C9E3566-3F8E-C60A-2D54-50C06D34B743}"/>
            </a:ext>
          </a:extLst>
        </xdr:cNvPr>
        <xdr:cNvCxnSpPr/>
      </xdr:nvCxnSpPr>
      <xdr:spPr>
        <a:xfrm>
          <a:off x="10220325" y="2324100"/>
          <a:ext cx="0" cy="1914525"/>
        </a:xfrm>
        <a:prstGeom prst="straightConnector1">
          <a:avLst/>
        </a:prstGeom>
        <a:ln w="28575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200025</xdr:colOff>
      <xdr:row>7</xdr:row>
      <xdr:rowOff>247650</xdr:rowOff>
    </xdr:from>
    <xdr:to>
      <xdr:col>27</xdr:col>
      <xdr:colOff>200025</xdr:colOff>
      <xdr:row>13</xdr:row>
      <xdr:rowOff>219075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C80974E7-DE98-4E1D-AAC7-C32868B58482}"/>
            </a:ext>
          </a:extLst>
        </xdr:cNvPr>
        <xdr:cNvCxnSpPr/>
      </xdr:nvCxnSpPr>
      <xdr:spPr>
        <a:xfrm>
          <a:off x="11772900" y="2314575"/>
          <a:ext cx="0" cy="1743075"/>
        </a:xfrm>
        <a:prstGeom prst="straightConnector1">
          <a:avLst/>
        </a:prstGeom>
        <a:ln w="28575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23</xdr:col>
      <xdr:colOff>120303</xdr:colOff>
      <xdr:row>12</xdr:row>
      <xdr:rowOff>57150</xdr:rowOff>
    </xdr:from>
    <xdr:to>
      <xdr:col>31</xdr:col>
      <xdr:colOff>63153</xdr:colOff>
      <xdr:row>12</xdr:row>
      <xdr:rowOff>66675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D682BEC7-37BB-493C-BB97-4E0A52137AEC}"/>
            </a:ext>
          </a:extLst>
        </xdr:cNvPr>
        <xdr:cNvCxnSpPr/>
      </xdr:nvCxnSpPr>
      <xdr:spPr>
        <a:xfrm>
          <a:off x="9978678" y="3600450"/>
          <a:ext cx="3371850" cy="9525"/>
        </a:xfrm>
        <a:prstGeom prst="straightConnector1">
          <a:avLst/>
        </a:prstGeom>
        <a:ln>
          <a:solidFill>
            <a:srgbClr val="FF0000"/>
          </a:solidFill>
          <a:headEnd type="arrow"/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 editAs="absolute">
    <xdr:from>
      <xdr:col>21</xdr:col>
      <xdr:colOff>288255</xdr:colOff>
      <xdr:row>6</xdr:row>
      <xdr:rowOff>285751</xdr:rowOff>
    </xdr:from>
    <xdr:to>
      <xdr:col>32</xdr:col>
      <xdr:colOff>329853</xdr:colOff>
      <xdr:row>7</xdr:row>
      <xdr:rowOff>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55F1CF1E-244C-4E99-9179-0765BC578303}"/>
            </a:ext>
          </a:extLst>
        </xdr:cNvPr>
        <xdr:cNvCxnSpPr/>
      </xdr:nvCxnSpPr>
      <xdr:spPr>
        <a:xfrm>
          <a:off x="9289380" y="2057401"/>
          <a:ext cx="4756473" cy="9524"/>
        </a:xfrm>
        <a:prstGeom prst="straightConnector1">
          <a:avLst/>
        </a:prstGeom>
        <a:ln>
          <a:solidFill>
            <a:srgbClr val="0070C0"/>
          </a:solidFill>
          <a:headEnd type="arrow"/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409575</xdr:colOff>
      <xdr:row>1</xdr:row>
      <xdr:rowOff>28530</xdr:rowOff>
    </xdr:from>
    <xdr:to>
      <xdr:col>18</xdr:col>
      <xdr:colOff>66750</xdr:colOff>
      <xdr:row>11</xdr:row>
      <xdr:rowOff>161925</xdr:rowOff>
    </xdr:to>
    <xdr:sp macro="" textlink="">
      <xdr:nvSpPr>
        <xdr:cNvPr id="11" name="角丸四角形 13">
          <a:extLst>
            <a:ext uri="{FF2B5EF4-FFF2-40B4-BE49-F238E27FC236}">
              <a16:creationId xmlns:a16="http://schemas.microsoft.com/office/drawing/2014/main" id="{068B9190-2F52-48F5-A5D3-BB8584DE9227}"/>
            </a:ext>
          </a:extLst>
        </xdr:cNvPr>
        <xdr:cNvSpPr/>
      </xdr:nvSpPr>
      <xdr:spPr>
        <a:xfrm>
          <a:off x="409575" y="323805"/>
          <a:ext cx="7372425" cy="3086145"/>
        </a:xfrm>
        <a:prstGeom prst="roundRect">
          <a:avLst>
            <a:gd name="adj" fmla="val 3196"/>
          </a:avLst>
        </a:prstGeom>
        <a:noFill/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 b="1" u="sng">
            <a:ln>
              <a:noFill/>
            </a:ln>
            <a:solidFill>
              <a:sysClr val="windowText" lastClr="000000"/>
            </a:solidFill>
          </a:endParaRPr>
        </a:p>
      </xdr:txBody>
    </xdr:sp>
    <xdr:clientData/>
  </xdr:twoCellAnchor>
  <xdr:twoCellAnchor editAs="absolute">
    <xdr:from>
      <xdr:col>0</xdr:col>
      <xdr:colOff>409575</xdr:colOff>
      <xdr:row>11</xdr:row>
      <xdr:rowOff>285749</xdr:rowOff>
    </xdr:from>
    <xdr:to>
      <xdr:col>18</xdr:col>
      <xdr:colOff>66750</xdr:colOff>
      <xdr:row>35</xdr:row>
      <xdr:rowOff>28574</xdr:rowOff>
    </xdr:to>
    <xdr:sp macro="" textlink="">
      <xdr:nvSpPr>
        <xdr:cNvPr id="12" name="角丸四角形 14">
          <a:extLst>
            <a:ext uri="{FF2B5EF4-FFF2-40B4-BE49-F238E27FC236}">
              <a16:creationId xmlns:a16="http://schemas.microsoft.com/office/drawing/2014/main" id="{FCE19304-93AA-48BD-B659-4B989422C534}"/>
            </a:ext>
          </a:extLst>
        </xdr:cNvPr>
        <xdr:cNvSpPr/>
      </xdr:nvSpPr>
      <xdr:spPr>
        <a:xfrm>
          <a:off x="409575" y="3533774"/>
          <a:ext cx="7372425" cy="6829425"/>
        </a:xfrm>
        <a:prstGeom prst="roundRect">
          <a:avLst>
            <a:gd name="adj" fmla="val 1534"/>
          </a:avLst>
        </a:prstGeom>
        <a:noFill/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en-US" altLang="ja-JP" sz="1200" b="0">
            <a:ln>
              <a:noFill/>
            </a:ln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 editAs="absolute">
    <xdr:from>
      <xdr:col>8</xdr:col>
      <xdr:colOff>406053</xdr:colOff>
      <xdr:row>28</xdr:row>
      <xdr:rowOff>51746</xdr:rowOff>
    </xdr:from>
    <xdr:to>
      <xdr:col>17</xdr:col>
      <xdr:colOff>348903</xdr:colOff>
      <xdr:row>30</xdr:row>
      <xdr:rowOff>114299</xdr:rowOff>
    </xdr:to>
    <xdr:sp macro="" textlink="">
      <xdr:nvSpPr>
        <xdr:cNvPr id="13" name="角丸四角形 3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84AE7C6-38A1-4F85-93E2-2241333CDA9C}"/>
            </a:ext>
          </a:extLst>
        </xdr:cNvPr>
        <xdr:cNvSpPr>
          <a:spLocks noChangeAspect="1"/>
        </xdr:cNvSpPr>
      </xdr:nvSpPr>
      <xdr:spPr>
        <a:xfrm>
          <a:off x="3835053" y="8319446"/>
          <a:ext cx="3800475" cy="653103"/>
        </a:xfrm>
        <a:prstGeom prst="roundRect">
          <a:avLst/>
        </a:prstGeom>
        <a:solidFill>
          <a:srgbClr val="FF0000">
            <a:alpha val="58000"/>
          </a:srgbClr>
        </a:solidFill>
        <a:ln>
          <a:solidFill>
            <a:srgbClr val="FF0000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chemeClr val="bg1"/>
              </a:solidFill>
            </a:rPr>
            <a:t>耐震計算をご依頼の場合には、地質モデル図を入力してください。</a:t>
          </a:r>
        </a:p>
      </xdr:txBody>
    </xdr:sp>
    <xdr:clientData/>
  </xdr:twoCellAnchor>
  <xdr:twoCellAnchor editAs="absolute">
    <xdr:from>
      <xdr:col>24</xdr:col>
      <xdr:colOff>9525</xdr:colOff>
      <xdr:row>8</xdr:row>
      <xdr:rowOff>0</xdr:rowOff>
    </xdr:from>
    <xdr:to>
      <xdr:col>27</xdr:col>
      <xdr:colOff>120303</xdr:colOff>
      <xdr:row>9</xdr:row>
      <xdr:rowOff>295274</xdr:rowOff>
    </xdr:to>
    <xdr:sp macro="" textlink="">
      <xdr:nvSpPr>
        <xdr:cNvPr id="17" name="角丸四角形 10">
          <a:extLst>
            <a:ext uri="{FF2B5EF4-FFF2-40B4-BE49-F238E27FC236}">
              <a16:creationId xmlns:a16="http://schemas.microsoft.com/office/drawing/2014/main" id="{2204BCBA-7098-4904-B9ED-F0C446DBDBA6}"/>
            </a:ext>
          </a:extLst>
        </xdr:cNvPr>
        <xdr:cNvSpPr/>
      </xdr:nvSpPr>
      <xdr:spPr>
        <a:xfrm>
          <a:off x="10296525" y="2362200"/>
          <a:ext cx="1396653" cy="590549"/>
        </a:xfrm>
        <a:prstGeom prst="roundRect">
          <a:avLst/>
        </a:prstGeom>
        <a:solidFill>
          <a:srgbClr val="00B0F0">
            <a:alpha val="46000"/>
          </a:srgb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既設管土被り</a:t>
          </a:r>
          <a:endParaRPr kumimoji="1" lang="en-US" altLang="ja-JP" sz="1100"/>
        </a:p>
        <a:p>
          <a:pPr algn="ctr"/>
          <a:r>
            <a:rPr kumimoji="1" lang="ja-JP" altLang="en-US" sz="1100"/>
            <a:t>（管厚を含まない）</a:t>
          </a:r>
        </a:p>
      </xdr:txBody>
    </xdr:sp>
    <xdr:clientData/>
  </xdr:twoCellAnchor>
  <xdr:twoCellAnchor editAs="absolute">
    <xdr:from>
      <xdr:col>27</xdr:col>
      <xdr:colOff>282688</xdr:colOff>
      <xdr:row>7</xdr:row>
      <xdr:rowOff>285750</xdr:rowOff>
    </xdr:from>
    <xdr:to>
      <xdr:col>30</xdr:col>
      <xdr:colOff>209550</xdr:colOff>
      <xdr:row>9</xdr:row>
      <xdr:rowOff>276225</xdr:rowOff>
    </xdr:to>
    <xdr:sp macro="" textlink="">
      <xdr:nvSpPr>
        <xdr:cNvPr id="19" name="角丸四角形 49">
          <a:extLst>
            <a:ext uri="{FF2B5EF4-FFF2-40B4-BE49-F238E27FC236}">
              <a16:creationId xmlns:a16="http://schemas.microsoft.com/office/drawing/2014/main" id="{E85E601A-568E-479C-A2D6-16CEBCE852D8}"/>
            </a:ext>
          </a:extLst>
        </xdr:cNvPr>
        <xdr:cNvSpPr/>
      </xdr:nvSpPr>
      <xdr:spPr>
        <a:xfrm>
          <a:off x="11855563" y="2352675"/>
          <a:ext cx="1212737" cy="581025"/>
        </a:xfrm>
        <a:prstGeom prst="roundRect">
          <a:avLst/>
        </a:prstGeom>
        <a:solidFill>
          <a:srgbClr val="FF0000">
            <a:alpha val="60000"/>
          </a:srgbClr>
        </a:solidFill>
        <a:ln>
          <a:solidFill>
            <a:srgbClr val="FF0000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/>
              </a:solidFill>
            </a:rPr>
            <a:t>更生管土被り</a:t>
          </a:r>
          <a:endParaRPr kumimoji="1" lang="en-US" altLang="ja-JP" sz="1100">
            <a:solidFill>
              <a:schemeClr val="bg1"/>
            </a:solidFill>
          </a:endParaRPr>
        </a:p>
        <a:p>
          <a:pPr algn="ctr"/>
          <a:r>
            <a:rPr kumimoji="1" lang="ja-JP" altLang="en-US" sz="1100">
              <a:solidFill>
                <a:schemeClr val="bg1"/>
              </a:solidFill>
            </a:rPr>
            <a:t>（管厚を含む）</a:t>
          </a:r>
        </a:p>
      </xdr:txBody>
    </xdr:sp>
    <xdr:clientData/>
  </xdr:twoCellAnchor>
  <xdr:twoCellAnchor editAs="absolute">
    <xdr:from>
      <xdr:col>12</xdr:col>
      <xdr:colOff>256318</xdr:colOff>
      <xdr:row>13</xdr:row>
      <xdr:rowOff>18069</xdr:rowOff>
    </xdr:from>
    <xdr:to>
      <xdr:col>19</xdr:col>
      <xdr:colOff>350891</xdr:colOff>
      <xdr:row>16</xdr:row>
      <xdr:rowOff>185164</xdr:rowOff>
    </xdr:to>
    <xdr:sp macro="" textlink="">
      <xdr:nvSpPr>
        <xdr:cNvPr id="20" name="角丸四角形吹き出し 18">
          <a:extLst>
            <a:ext uri="{FF2B5EF4-FFF2-40B4-BE49-F238E27FC236}">
              <a16:creationId xmlns:a16="http://schemas.microsoft.com/office/drawing/2014/main" id="{60601B55-7AF8-4BC0-BCBC-C61FA3FEE04A}"/>
            </a:ext>
          </a:extLst>
        </xdr:cNvPr>
        <xdr:cNvSpPr/>
      </xdr:nvSpPr>
      <xdr:spPr>
        <a:xfrm>
          <a:off x="5399818" y="3856644"/>
          <a:ext cx="3094948" cy="1052920"/>
        </a:xfrm>
        <a:prstGeom prst="wedgeRoundRectCallout">
          <a:avLst>
            <a:gd name="adj1" fmla="val 4490"/>
            <a:gd name="adj2" fmla="val 66734"/>
            <a:gd name="adj3" fmla="val 16667"/>
          </a:avLst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tIns="36000" bIns="36000" rtlCol="0" anchor="ctr"/>
        <a:lstStyle/>
        <a:p>
          <a:pPr algn="l"/>
          <a:r>
            <a:rPr kumimoji="1" lang="ja-JP" altLang="en-US" sz="18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依頼書はエクセルデータで</a:t>
          </a:r>
          <a:endParaRPr kumimoji="1" lang="en-US" altLang="ja-JP" sz="12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ご提出ください。</a:t>
          </a:r>
          <a:endParaRPr kumimoji="1" lang="en-US" altLang="ja-JP" sz="105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作成には時間がかかります。</a:t>
          </a:r>
          <a:endParaRPr kumimoji="1" lang="en-US" altLang="ja-JP" sz="105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余裕をもってご依頼ください。</a:t>
          </a:r>
          <a:endParaRPr kumimoji="1" lang="en-US" altLang="ja-JP" sz="105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 editAs="absolute">
    <xdr:from>
      <xdr:col>16</xdr:col>
      <xdr:colOff>99877</xdr:colOff>
      <xdr:row>20</xdr:row>
      <xdr:rowOff>142884</xdr:rowOff>
    </xdr:from>
    <xdr:to>
      <xdr:col>18</xdr:col>
      <xdr:colOff>289717</xdr:colOff>
      <xdr:row>23</xdr:row>
      <xdr:rowOff>285117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648B451A-0295-4EE5-A9F8-9A16876F90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 rot="863347">
          <a:off x="6957877" y="6048384"/>
          <a:ext cx="1047090" cy="1028058"/>
        </a:xfrm>
        <a:prstGeom prst="rect">
          <a:avLst/>
        </a:prstGeom>
      </xdr:spPr>
    </xdr:pic>
    <xdr:clientData/>
  </xdr:twoCellAnchor>
  <xdr:twoCellAnchor editAs="absolute">
    <xdr:from>
      <xdr:col>10</xdr:col>
      <xdr:colOff>91728</xdr:colOff>
      <xdr:row>21</xdr:row>
      <xdr:rowOff>139504</xdr:rowOff>
    </xdr:from>
    <xdr:to>
      <xdr:col>16</xdr:col>
      <xdr:colOff>43368</xdr:colOff>
      <xdr:row>24</xdr:row>
      <xdr:rowOff>114987</xdr:rowOff>
    </xdr:to>
    <xdr:sp macro="" textlink="">
      <xdr:nvSpPr>
        <xdr:cNvPr id="23" name="角丸四角形吹き出し 19">
          <a:extLst>
            <a:ext uri="{FF2B5EF4-FFF2-40B4-BE49-F238E27FC236}">
              <a16:creationId xmlns:a16="http://schemas.microsoft.com/office/drawing/2014/main" id="{AE532FF8-34F8-4A9B-B6CA-F6FA620285E1}"/>
            </a:ext>
          </a:extLst>
        </xdr:cNvPr>
        <xdr:cNvSpPr/>
      </xdr:nvSpPr>
      <xdr:spPr>
        <a:xfrm>
          <a:off x="4377978" y="6340279"/>
          <a:ext cx="2523390" cy="861308"/>
        </a:xfrm>
        <a:prstGeom prst="wedgeRoundRectCallout">
          <a:avLst>
            <a:gd name="adj1" fmla="val 55398"/>
            <a:gd name="adj2" fmla="val -33511"/>
            <a:gd name="adj3" fmla="val 16667"/>
          </a:avLst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依頼書の　</a:t>
          </a:r>
          <a:r>
            <a:rPr kumimoji="1" lang="ja-JP" altLang="en-US" sz="900" b="1">
              <a:solidFill>
                <a:schemeClr val="accent6">
                  <a:lumMod val="75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黄色のセル</a:t>
          </a:r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が</a:t>
          </a:r>
          <a:endParaRPr kumimoji="1" lang="en-US" altLang="ja-JP" sz="9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全て白に変わったらＯＫです。</a:t>
          </a:r>
          <a:endParaRPr kumimoji="1" lang="en-US" altLang="ja-JP" sz="9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入力漏れのないようにお願いします。</a:t>
          </a:r>
          <a:endParaRPr kumimoji="1" lang="en-US" altLang="ja-JP" sz="9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 editAs="absolute">
    <xdr:from>
      <xdr:col>21</xdr:col>
      <xdr:colOff>263178</xdr:colOff>
      <xdr:row>3</xdr:row>
      <xdr:rowOff>247650</xdr:rowOff>
    </xdr:from>
    <xdr:to>
      <xdr:col>29</xdr:col>
      <xdr:colOff>419100</xdr:colOff>
      <xdr:row>5</xdr:row>
      <xdr:rowOff>38100</xdr:rowOff>
    </xdr:to>
    <xdr:sp macro="" textlink="">
      <xdr:nvSpPr>
        <xdr:cNvPr id="25" name="角丸四角形 57">
          <a:extLst>
            <a:ext uri="{FF2B5EF4-FFF2-40B4-BE49-F238E27FC236}">
              <a16:creationId xmlns:a16="http://schemas.microsoft.com/office/drawing/2014/main" id="{06966E44-4E2B-4DC4-A89F-FC7886305C4C}"/>
            </a:ext>
          </a:extLst>
        </xdr:cNvPr>
        <xdr:cNvSpPr>
          <a:spLocks noChangeAspect="1"/>
        </xdr:cNvSpPr>
      </xdr:nvSpPr>
      <xdr:spPr>
        <a:xfrm>
          <a:off x="9264303" y="1133475"/>
          <a:ext cx="3584922" cy="381000"/>
        </a:xfrm>
        <a:prstGeom prst="roundRect">
          <a:avLst/>
        </a:prstGeom>
        <a:solidFill>
          <a:srgbClr val="FF0000">
            <a:alpha val="60000"/>
          </a:srgbClr>
        </a:solidFill>
        <a:ln>
          <a:solidFill>
            <a:srgbClr val="FF0000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/>
              </a:solidFill>
            </a:rPr>
            <a:t>更生管土被り　＝　地盤高　－　管底高　－　管径</a:t>
          </a:r>
        </a:p>
      </xdr:txBody>
    </xdr:sp>
    <xdr:clientData/>
  </xdr:twoCellAnchor>
  <xdr:twoCellAnchor editAs="absolute">
    <xdr:from>
      <xdr:col>24</xdr:col>
      <xdr:colOff>225078</xdr:colOff>
      <xdr:row>10</xdr:row>
      <xdr:rowOff>276224</xdr:rowOff>
    </xdr:from>
    <xdr:to>
      <xdr:col>30</xdr:col>
      <xdr:colOff>186978</xdr:colOff>
      <xdr:row>11</xdr:row>
      <xdr:rowOff>268949</xdr:rowOff>
    </xdr:to>
    <xdr:sp macro="" textlink="">
      <xdr:nvSpPr>
        <xdr:cNvPr id="26" name="角丸四角形 60">
          <a:extLst>
            <a:ext uri="{FF2B5EF4-FFF2-40B4-BE49-F238E27FC236}">
              <a16:creationId xmlns:a16="http://schemas.microsoft.com/office/drawing/2014/main" id="{58C31468-037A-4C7A-AEF5-ECF865DB4ACD}"/>
            </a:ext>
          </a:extLst>
        </xdr:cNvPr>
        <xdr:cNvSpPr>
          <a:spLocks noChangeAspect="1"/>
        </xdr:cNvSpPr>
      </xdr:nvSpPr>
      <xdr:spPr>
        <a:xfrm>
          <a:off x="10512078" y="3228974"/>
          <a:ext cx="2533650" cy="288000"/>
        </a:xfrm>
        <a:prstGeom prst="roundRect">
          <a:avLst/>
        </a:prstGeom>
        <a:solidFill>
          <a:srgbClr val="FF0000">
            <a:alpha val="60000"/>
          </a:srgbClr>
        </a:solidFill>
        <a:ln>
          <a:solidFill>
            <a:srgbClr val="FF0000"/>
          </a:solidFill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chemeClr val="bg1"/>
              </a:solidFill>
            </a:rPr>
            <a:t>更生延長　</a:t>
          </a:r>
          <a:r>
            <a:rPr kumimoji="1" lang="ja-JP" altLang="en-US" sz="1000">
              <a:solidFill>
                <a:schemeClr val="bg1"/>
              </a:solidFill>
            </a:rPr>
            <a:t>（管渠延長・管体延長）</a:t>
          </a:r>
        </a:p>
      </xdr:txBody>
    </xdr:sp>
    <xdr:clientData/>
  </xdr:twoCellAnchor>
  <xdr:twoCellAnchor editAs="absolute">
    <xdr:from>
      <xdr:col>22</xdr:col>
      <xdr:colOff>339378</xdr:colOff>
      <xdr:row>5</xdr:row>
      <xdr:rowOff>276225</xdr:rowOff>
    </xdr:from>
    <xdr:to>
      <xdr:col>27</xdr:col>
      <xdr:colOff>53628</xdr:colOff>
      <xdr:row>6</xdr:row>
      <xdr:rowOff>183226</xdr:rowOff>
    </xdr:to>
    <xdr:sp macro="" textlink="">
      <xdr:nvSpPr>
        <xdr:cNvPr id="27" name="角丸四角形 61">
          <a:extLst>
            <a:ext uri="{FF2B5EF4-FFF2-40B4-BE49-F238E27FC236}">
              <a16:creationId xmlns:a16="http://schemas.microsoft.com/office/drawing/2014/main" id="{A4D9BEB0-6373-4A0C-9673-D1A47F1EC340}"/>
            </a:ext>
          </a:extLst>
        </xdr:cNvPr>
        <xdr:cNvSpPr>
          <a:spLocks noChangeAspect="1"/>
        </xdr:cNvSpPr>
      </xdr:nvSpPr>
      <xdr:spPr>
        <a:xfrm>
          <a:off x="9769128" y="1752600"/>
          <a:ext cx="1857375" cy="202276"/>
        </a:xfrm>
        <a:prstGeom prst="roundRect">
          <a:avLst/>
        </a:prstGeom>
        <a:solidFill>
          <a:srgbClr val="00B0F0">
            <a:alpha val="46000"/>
          </a:srgbClr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/>
            <a:t>区間延長　（人孔間延長）</a:t>
          </a:r>
        </a:p>
      </xdr:txBody>
    </xdr:sp>
    <xdr:clientData/>
  </xdr:twoCellAnchor>
  <xdr:twoCellAnchor editAs="absolute">
    <xdr:from>
      <xdr:col>30</xdr:col>
      <xdr:colOff>63153</xdr:colOff>
      <xdr:row>3</xdr:row>
      <xdr:rowOff>247650</xdr:rowOff>
    </xdr:from>
    <xdr:to>
      <xdr:col>33</xdr:col>
      <xdr:colOff>142875</xdr:colOff>
      <xdr:row>5</xdr:row>
      <xdr:rowOff>257175</xdr:rowOff>
    </xdr:to>
    <xdr:sp macro="" textlink="">
      <xdr:nvSpPr>
        <xdr:cNvPr id="18" name="角丸四角形吹き出し 50">
          <a:extLst>
            <a:ext uri="{FF2B5EF4-FFF2-40B4-BE49-F238E27FC236}">
              <a16:creationId xmlns:a16="http://schemas.microsoft.com/office/drawing/2014/main" id="{4F9DF3DA-F06D-42DE-A901-9A897B745072}"/>
            </a:ext>
          </a:extLst>
        </xdr:cNvPr>
        <xdr:cNvSpPr/>
      </xdr:nvSpPr>
      <xdr:spPr>
        <a:xfrm>
          <a:off x="12921903" y="1133475"/>
          <a:ext cx="1365597" cy="600075"/>
        </a:xfrm>
        <a:prstGeom prst="roundRect">
          <a:avLst/>
        </a:prstGeom>
        <a:solidFill>
          <a:schemeClr val="bg1"/>
        </a:solidFill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計算に必要なのは、</a:t>
          </a:r>
          <a:endParaRPr kumimoji="1" lang="en-US" altLang="ja-JP" sz="105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更生管土被り</a:t>
          </a:r>
          <a:r>
            <a:rPr kumimoji="1" lang="ja-JP" altLang="en-US" sz="105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です</a:t>
          </a:r>
          <a:endParaRPr kumimoji="1" lang="en-US" altLang="ja-JP" sz="105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 editAs="absolute">
    <xdr:from>
      <xdr:col>30</xdr:col>
      <xdr:colOff>244128</xdr:colOff>
      <xdr:row>9</xdr:row>
      <xdr:rowOff>266700</xdr:rowOff>
    </xdr:from>
    <xdr:to>
      <xdr:col>33</xdr:col>
      <xdr:colOff>266700</xdr:colOff>
      <xdr:row>11</xdr:row>
      <xdr:rowOff>276225</xdr:rowOff>
    </xdr:to>
    <xdr:sp macro="" textlink="">
      <xdr:nvSpPr>
        <xdr:cNvPr id="24" name="角丸四角形吹き出し 52">
          <a:extLst>
            <a:ext uri="{FF2B5EF4-FFF2-40B4-BE49-F238E27FC236}">
              <a16:creationId xmlns:a16="http://schemas.microsoft.com/office/drawing/2014/main" id="{53997CA7-56F8-40BC-83C1-32A637DDD617}"/>
            </a:ext>
          </a:extLst>
        </xdr:cNvPr>
        <xdr:cNvSpPr>
          <a:spLocks noChangeAspect="1"/>
        </xdr:cNvSpPr>
      </xdr:nvSpPr>
      <xdr:spPr>
        <a:xfrm>
          <a:off x="13102878" y="2924175"/>
          <a:ext cx="1308447" cy="600075"/>
        </a:xfrm>
        <a:prstGeom prst="round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計算に必要なのは、</a:t>
          </a:r>
          <a:endParaRPr kumimoji="1" lang="en-US" altLang="ja-JP" sz="105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更生延長</a:t>
          </a:r>
          <a:r>
            <a:rPr kumimoji="1" lang="ja-JP" altLang="en-US" sz="105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です</a:t>
          </a:r>
          <a:endParaRPr kumimoji="1" lang="en-US" altLang="ja-JP" sz="105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 editAs="oneCell">
    <xdr:from>
      <xdr:col>27</xdr:col>
      <xdr:colOff>361950</xdr:colOff>
      <xdr:row>1</xdr:row>
      <xdr:rowOff>0</xdr:rowOff>
    </xdr:from>
    <xdr:to>
      <xdr:col>34</xdr:col>
      <xdr:colOff>424815</xdr:colOff>
      <xdr:row>2</xdr:row>
      <xdr:rowOff>70485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E0E680A5-4092-6B6D-CF14-DDEB25C63A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934825" y="295275"/>
          <a:ext cx="3063240" cy="365760"/>
        </a:xfrm>
        <a:prstGeom prst="rect">
          <a:avLst/>
        </a:prstGeom>
      </xdr:spPr>
    </xdr:pic>
    <xdr:clientData/>
  </xdr:twoCellAnchor>
  <xdr:twoCellAnchor editAs="oneCell">
    <xdr:from>
      <xdr:col>15</xdr:col>
      <xdr:colOff>188657</xdr:colOff>
      <xdr:row>5</xdr:row>
      <xdr:rowOff>211344</xdr:rowOff>
    </xdr:from>
    <xdr:to>
      <xdr:col>19</xdr:col>
      <xdr:colOff>272477</xdr:colOff>
      <xdr:row>11</xdr:row>
      <xdr:rowOff>238014</xdr:rowOff>
    </xdr:to>
    <xdr:pic>
      <xdr:nvPicPr>
        <xdr:cNvPr id="50" name="図 49">
          <a:extLst>
            <a:ext uri="{FF2B5EF4-FFF2-40B4-BE49-F238E27FC236}">
              <a16:creationId xmlns:a16="http://schemas.microsoft.com/office/drawing/2014/main" id="{2EE49BB7-DDEF-9FB7-964E-C197649B27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6618032" y="1687719"/>
          <a:ext cx="1798320" cy="1798320"/>
        </a:xfrm>
        <a:prstGeom prst="rect">
          <a:avLst/>
        </a:prstGeom>
      </xdr:spPr>
    </xdr:pic>
    <xdr:clientData/>
  </xdr:twoCellAnchor>
  <xdr:twoCellAnchor editAs="oneCell">
    <xdr:from>
      <xdr:col>13</xdr:col>
      <xdr:colOff>85725</xdr:colOff>
      <xdr:row>15</xdr:row>
      <xdr:rowOff>278130</xdr:rowOff>
    </xdr:from>
    <xdr:to>
      <xdr:col>17</xdr:col>
      <xdr:colOff>169545</xdr:colOff>
      <xdr:row>22</xdr:row>
      <xdr:rowOff>17145</xdr:rowOff>
    </xdr:to>
    <xdr:pic>
      <xdr:nvPicPr>
        <xdr:cNvPr id="51" name="図 50">
          <a:extLst>
            <a:ext uri="{FF2B5EF4-FFF2-40B4-BE49-F238E27FC236}">
              <a16:creationId xmlns:a16="http://schemas.microsoft.com/office/drawing/2014/main" id="{F55CE58C-22AA-BF76-E1F2-F8255CF08D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5657850" y="4707255"/>
          <a:ext cx="1798320" cy="18059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</xdr:row>
          <xdr:rowOff>238125</xdr:rowOff>
        </xdr:from>
        <xdr:to>
          <xdr:col>3</xdr:col>
          <xdr:colOff>942975</xdr:colOff>
          <xdr:row>5</xdr:row>
          <xdr:rowOff>9525</xdr:rowOff>
        </xdr:to>
        <xdr:sp macro="" textlink="">
          <xdr:nvSpPr>
            <xdr:cNvPr id="7259" name="Check Box 91" hidden="1">
              <a:extLst>
                <a:ext uri="{63B3BB69-23CF-44E3-9099-C40C66FF867C}">
                  <a14:compatExt spid="_x0000_s7259"/>
                </a:ext>
                <a:ext uri="{FF2B5EF4-FFF2-40B4-BE49-F238E27FC236}">
                  <a16:creationId xmlns:a16="http://schemas.microsoft.com/office/drawing/2014/main" id="{00000000-0008-0000-0100-00005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981075</xdr:colOff>
          <xdr:row>3</xdr:row>
          <xdr:rowOff>238125</xdr:rowOff>
        </xdr:from>
        <xdr:to>
          <xdr:col>4</xdr:col>
          <xdr:colOff>838200</xdr:colOff>
          <xdr:row>5</xdr:row>
          <xdr:rowOff>9525</xdr:rowOff>
        </xdr:to>
        <xdr:sp macro="" textlink="">
          <xdr:nvSpPr>
            <xdr:cNvPr id="7260" name="Check Box 92" hidden="1">
              <a:extLst>
                <a:ext uri="{63B3BB69-23CF-44E3-9099-C40C66FF867C}">
                  <a14:compatExt spid="_x0000_s7260"/>
                </a:ext>
                <a:ext uri="{FF2B5EF4-FFF2-40B4-BE49-F238E27FC236}">
                  <a16:creationId xmlns:a16="http://schemas.microsoft.com/office/drawing/2014/main" id="{00000000-0008-0000-0100-00005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追加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876300</xdr:colOff>
          <xdr:row>3</xdr:row>
          <xdr:rowOff>238125</xdr:rowOff>
        </xdr:from>
        <xdr:to>
          <xdr:col>5</xdr:col>
          <xdr:colOff>447675</xdr:colOff>
          <xdr:row>5</xdr:row>
          <xdr:rowOff>9525</xdr:rowOff>
        </xdr:to>
        <xdr:sp macro="" textlink="">
          <xdr:nvSpPr>
            <xdr:cNvPr id="7261" name="Check Box 93" hidden="1">
              <a:extLst>
                <a:ext uri="{63B3BB69-23CF-44E3-9099-C40C66FF867C}">
                  <a14:compatExt spid="_x0000_s7261"/>
                </a:ext>
                <a:ext uri="{FF2B5EF4-FFF2-40B4-BE49-F238E27FC236}">
                  <a16:creationId xmlns:a16="http://schemas.microsoft.com/office/drawing/2014/main" id="{00000000-0008-0000-0100-00005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修正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76200</xdr:colOff>
      <xdr:row>1</xdr:row>
      <xdr:rowOff>123825</xdr:rowOff>
    </xdr:from>
    <xdr:to>
      <xdr:col>15</xdr:col>
      <xdr:colOff>209549</xdr:colOff>
      <xdr:row>1</xdr:row>
      <xdr:rowOff>409575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7077075" y="438150"/>
          <a:ext cx="3867149" cy="285750"/>
        </a:xfrm>
        <a:prstGeom prst="roundRect">
          <a:avLst/>
        </a:prstGeom>
        <a:solidFill>
          <a:schemeClr val="bg1"/>
        </a:solidFill>
        <a:ln w="19050">
          <a:solidFill>
            <a:srgbClr val="FF0000"/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rgbClr val="FF0000"/>
              </a:solidFill>
            </a:rPr>
            <a:t>縦断図がある場合の依頼シート　</a:t>
          </a:r>
          <a:r>
            <a:rPr kumimoji="1" lang="ja-JP" altLang="en-US" sz="1200" b="0">
              <a:solidFill>
                <a:srgbClr val="FF0000"/>
              </a:solidFill>
              <a:latin typeface="HGS明朝E" panose="02020900000000000000" pitchFamily="18" charset="-128"/>
              <a:ea typeface="HGS明朝E" panose="02020900000000000000" pitchFamily="18" charset="-128"/>
            </a:rPr>
            <a:t>（原則使用）</a:t>
          </a:r>
        </a:p>
      </xdr:txBody>
    </xdr:sp>
    <xdr:clientData/>
  </xdr:twoCellAnchor>
  <xdr:twoCellAnchor>
    <xdr:from>
      <xdr:col>0</xdr:col>
      <xdr:colOff>42862</xdr:colOff>
      <xdr:row>1</xdr:row>
      <xdr:rowOff>66675</xdr:rowOff>
    </xdr:from>
    <xdr:to>
      <xdr:col>0</xdr:col>
      <xdr:colOff>995362</xdr:colOff>
      <xdr:row>12</xdr:row>
      <xdr:rowOff>0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42862" y="381000"/>
          <a:ext cx="952500" cy="1933575"/>
        </a:xfrm>
        <a:prstGeom prst="wedgeRoundRectCallout">
          <a:avLst>
            <a:gd name="adj1" fmla="val 23986"/>
            <a:gd name="adj2" fmla="val -49086"/>
            <a:gd name="adj3" fmla="val 16667"/>
          </a:avLst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依頼書の　</a:t>
          </a:r>
          <a:r>
            <a:rPr kumimoji="1" lang="ja-JP" altLang="en-US" sz="1000" b="1">
              <a:solidFill>
                <a:schemeClr val="accent6">
                  <a:lumMod val="75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黄色のセル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が全て白に変わったらＯＫです。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入力漏れのないようにお願いします。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20</xdr:col>
      <xdr:colOff>42863</xdr:colOff>
      <xdr:row>28</xdr:row>
      <xdr:rowOff>57150</xdr:rowOff>
    </xdr:from>
    <xdr:to>
      <xdr:col>20</xdr:col>
      <xdr:colOff>690563</xdr:colOff>
      <xdr:row>30</xdr:row>
      <xdr:rowOff>180975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13473113" y="5095875"/>
          <a:ext cx="647700" cy="523875"/>
        </a:xfrm>
        <a:prstGeom prst="bracketPair">
          <a:avLst>
            <a:gd name="adj" fmla="val 9325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ctr"/>
        <a:lstStyle/>
        <a:p>
          <a:pPr algn="l"/>
          <a:endParaRPr kumimoji="1" lang="en-US" altLang="ja-JP" sz="900"/>
        </a:p>
      </xdr:txBody>
    </xdr:sp>
    <xdr:clientData/>
  </xdr:twoCellAnchor>
  <xdr:twoCellAnchor>
    <xdr:from>
      <xdr:col>0</xdr:col>
      <xdr:colOff>315912</xdr:colOff>
      <xdr:row>32</xdr:row>
      <xdr:rowOff>196850</xdr:rowOff>
    </xdr:from>
    <xdr:to>
      <xdr:col>0</xdr:col>
      <xdr:colOff>722312</xdr:colOff>
      <xdr:row>37</xdr:row>
      <xdr:rowOff>196850</xdr:rowOff>
    </xdr:to>
    <xdr:sp macro="" textlink="">
      <xdr:nvSpPr>
        <xdr:cNvPr id="7" name="下矢印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315912" y="8016875"/>
          <a:ext cx="406400" cy="1285875"/>
        </a:xfrm>
        <a:prstGeom prst="down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42862</xdr:colOff>
      <xdr:row>27</xdr:row>
      <xdr:rowOff>66676</xdr:rowOff>
    </xdr:from>
    <xdr:to>
      <xdr:col>0</xdr:col>
      <xdr:colOff>995362</xdr:colOff>
      <xdr:row>32</xdr:row>
      <xdr:rowOff>171450</xdr:rowOff>
    </xdr:to>
    <xdr:sp macro="" textlink="">
      <xdr:nvSpPr>
        <xdr:cNvPr id="23" name="角丸四角形吹き出し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/>
      </xdr:nvSpPr>
      <xdr:spPr>
        <a:xfrm>
          <a:off x="42862" y="6781801"/>
          <a:ext cx="952500" cy="1209674"/>
        </a:xfrm>
        <a:prstGeom prst="wedgeRoundRectCallout">
          <a:avLst>
            <a:gd name="adj1" fmla="val 23986"/>
            <a:gd name="adj2" fmla="val -49086"/>
            <a:gd name="adj3" fmla="val 16667"/>
          </a:avLst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上から順に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空行なく</a:t>
          </a:r>
          <a:endParaRPr kumimoji="1" lang="en-US" altLang="ja-JP" sz="12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入力してください。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</xdr:col>
      <xdr:colOff>161926</xdr:colOff>
      <xdr:row>19</xdr:row>
      <xdr:rowOff>114298</xdr:rowOff>
    </xdr:from>
    <xdr:to>
      <xdr:col>5</xdr:col>
      <xdr:colOff>266700</xdr:colOff>
      <xdr:row>20</xdr:row>
      <xdr:rowOff>57147</xdr:rowOff>
    </xdr:to>
    <xdr:sp macro="" textlink="">
      <xdr:nvSpPr>
        <xdr:cNvPr id="15" name="屈折矢印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 flipV="1">
          <a:off x="3752851" y="3667123"/>
          <a:ext cx="104774" cy="438149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66675</xdr:colOff>
      <xdr:row>29</xdr:row>
      <xdr:rowOff>19051</xdr:rowOff>
    </xdr:from>
    <xdr:to>
      <xdr:col>17</xdr:col>
      <xdr:colOff>447675</xdr:colOff>
      <xdr:row>30</xdr:row>
      <xdr:rowOff>180976</xdr:rowOff>
    </xdr:to>
    <xdr:sp macro="" textlink="">
      <xdr:nvSpPr>
        <xdr:cNvPr id="29" name="大かっこ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/>
      </xdr:nvSpPr>
      <xdr:spPr>
        <a:xfrm>
          <a:off x="11706225" y="5581651"/>
          <a:ext cx="381000" cy="361950"/>
        </a:xfrm>
        <a:prstGeom prst="bracketPair">
          <a:avLst>
            <a:gd name="adj" fmla="val 9325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ctr"/>
        <a:lstStyle/>
        <a:p>
          <a:pPr algn="l"/>
          <a:endParaRPr kumimoji="1" lang="en-US" altLang="ja-JP" sz="900"/>
        </a:p>
      </xdr:txBody>
    </xdr:sp>
    <xdr:clientData/>
  </xdr:twoCellAnchor>
  <xdr:twoCellAnchor>
    <xdr:from>
      <xdr:col>4</xdr:col>
      <xdr:colOff>47624</xdr:colOff>
      <xdr:row>28</xdr:row>
      <xdr:rowOff>47625</xdr:rowOff>
    </xdr:from>
    <xdr:to>
      <xdr:col>4</xdr:col>
      <xdr:colOff>914400</xdr:colOff>
      <xdr:row>30</xdr:row>
      <xdr:rowOff>171450</xdr:rowOff>
    </xdr:to>
    <xdr:sp macro="" textlink="">
      <xdr:nvSpPr>
        <xdr:cNvPr id="28" name="大かっこ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/>
      </xdr:nvSpPr>
      <xdr:spPr>
        <a:xfrm>
          <a:off x="3638549" y="6353175"/>
          <a:ext cx="866776" cy="523875"/>
        </a:xfrm>
        <a:prstGeom prst="bracketPair">
          <a:avLst>
            <a:gd name="adj" fmla="val 9325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ctr"/>
        <a:lstStyle/>
        <a:p>
          <a:pPr algn="l"/>
          <a:endParaRPr kumimoji="1" lang="en-US" altLang="ja-JP" sz="900"/>
        </a:p>
      </xdr:txBody>
    </xdr:sp>
    <xdr:clientData/>
  </xdr:twoCellAnchor>
  <xdr:twoCellAnchor>
    <xdr:from>
      <xdr:col>21</xdr:col>
      <xdr:colOff>23813</xdr:colOff>
      <xdr:row>29</xdr:row>
      <xdr:rowOff>180975</xdr:rowOff>
    </xdr:from>
    <xdr:to>
      <xdr:col>21</xdr:col>
      <xdr:colOff>779813</xdr:colOff>
      <xdr:row>30</xdr:row>
      <xdr:rowOff>200025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/>
      </xdr:nvSpPr>
      <xdr:spPr>
        <a:xfrm>
          <a:off x="14377988" y="6686550"/>
          <a:ext cx="756000" cy="219075"/>
        </a:xfrm>
        <a:prstGeom prst="roundRect">
          <a:avLst/>
        </a:prstGeom>
        <a:solidFill>
          <a:srgbClr val="FF0000"/>
        </a:soli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bg1"/>
              </a:solidFill>
            </a:rPr>
            <a:t>資料添付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12</xdr:row>
          <xdr:rowOff>38100</xdr:rowOff>
        </xdr:from>
        <xdr:to>
          <xdr:col>12</xdr:col>
          <xdr:colOff>514350</xdr:colOff>
          <xdr:row>13</xdr:row>
          <xdr:rowOff>19050</xdr:rowOff>
        </xdr:to>
        <xdr:sp macro="" textlink="">
          <xdr:nvSpPr>
            <xdr:cNvPr id="7263" name="Check Box 95" hidden="1">
              <a:extLst>
                <a:ext uri="{63B3BB69-23CF-44E3-9099-C40C66FF867C}">
                  <a14:compatExt spid="_x0000_s7263"/>
                </a:ext>
                <a:ext uri="{FF2B5EF4-FFF2-40B4-BE49-F238E27FC236}">
                  <a16:creationId xmlns:a16="http://schemas.microsoft.com/office/drawing/2014/main" id="{00000000-0008-0000-0100-00005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厚さ計算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314325</xdr:colOff>
          <xdr:row>12</xdr:row>
          <xdr:rowOff>28575</xdr:rowOff>
        </xdr:from>
        <xdr:to>
          <xdr:col>14</xdr:col>
          <xdr:colOff>104775</xdr:colOff>
          <xdr:row>13</xdr:row>
          <xdr:rowOff>28575</xdr:rowOff>
        </xdr:to>
        <xdr:sp macro="" textlink="">
          <xdr:nvSpPr>
            <xdr:cNvPr id="7264" name="Check Box 96" hidden="1">
              <a:extLst>
                <a:ext uri="{63B3BB69-23CF-44E3-9099-C40C66FF867C}">
                  <a14:compatExt spid="_x0000_s7264"/>
                </a:ext>
                <a:ext uri="{FF2B5EF4-FFF2-40B4-BE49-F238E27FC236}">
                  <a16:creationId xmlns:a16="http://schemas.microsoft.com/office/drawing/2014/main" id="{00000000-0008-0000-0100-00006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流量計算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533400</xdr:colOff>
          <xdr:row>12</xdr:row>
          <xdr:rowOff>28575</xdr:rowOff>
        </xdr:from>
        <xdr:to>
          <xdr:col>15</xdr:col>
          <xdr:colOff>333375</xdr:colOff>
          <xdr:row>13</xdr:row>
          <xdr:rowOff>19050</xdr:rowOff>
        </xdr:to>
        <xdr:sp macro="" textlink="">
          <xdr:nvSpPr>
            <xdr:cNvPr id="7265" name="Check Box 97" hidden="1">
              <a:extLst>
                <a:ext uri="{63B3BB69-23CF-44E3-9099-C40C66FF867C}">
                  <a14:compatExt spid="_x0000_s7265"/>
                </a:ext>
                <a:ext uri="{FF2B5EF4-FFF2-40B4-BE49-F238E27FC236}">
                  <a16:creationId xmlns:a16="http://schemas.microsoft.com/office/drawing/2014/main" id="{00000000-0008-0000-0100-00006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耐震計算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619125</xdr:colOff>
          <xdr:row>12</xdr:row>
          <xdr:rowOff>0</xdr:rowOff>
        </xdr:from>
        <xdr:to>
          <xdr:col>10</xdr:col>
          <xdr:colOff>514350</xdr:colOff>
          <xdr:row>13</xdr:row>
          <xdr:rowOff>47625</xdr:rowOff>
        </xdr:to>
        <xdr:sp macro="" textlink="">
          <xdr:nvSpPr>
            <xdr:cNvPr id="7276" name="Check Box 108" hidden="1">
              <a:extLst>
                <a:ext uri="{63B3BB69-23CF-44E3-9099-C40C66FF867C}">
                  <a14:compatExt spid="_x0000_s7276"/>
                </a:ext>
                <a:ext uri="{FF2B5EF4-FFF2-40B4-BE49-F238E27FC236}">
                  <a16:creationId xmlns:a16="http://schemas.microsoft.com/office/drawing/2014/main" id="{00000000-0008-0000-0100-00006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見積書　（　　　　　　　　　　）※1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12</xdr:row>
          <xdr:rowOff>28575</xdr:rowOff>
        </xdr:from>
        <xdr:to>
          <xdr:col>10</xdr:col>
          <xdr:colOff>19050</xdr:colOff>
          <xdr:row>13</xdr:row>
          <xdr:rowOff>28575</xdr:rowOff>
        </xdr:to>
        <xdr:sp macro="" textlink="">
          <xdr:nvSpPr>
            <xdr:cNvPr id="7284" name="Check Box 116" hidden="1">
              <a:extLst>
                <a:ext uri="{63B3BB69-23CF-44E3-9099-C40C66FF867C}">
                  <a14:compatExt spid="_x0000_s7284"/>
                </a:ext>
                <a:ext uri="{FF2B5EF4-FFF2-40B4-BE49-F238E27FC236}">
                  <a16:creationId xmlns:a16="http://schemas.microsoft.com/office/drawing/2014/main" id="{00000000-0008-0000-0100-00007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495300</xdr:colOff>
          <xdr:row>12</xdr:row>
          <xdr:rowOff>28575</xdr:rowOff>
        </xdr:from>
        <xdr:to>
          <xdr:col>10</xdr:col>
          <xdr:colOff>447675</xdr:colOff>
          <xdr:row>13</xdr:row>
          <xdr:rowOff>28575</xdr:rowOff>
        </xdr:to>
        <xdr:sp macro="" textlink="">
          <xdr:nvSpPr>
            <xdr:cNvPr id="7285" name="Check Box 117" hidden="1">
              <a:extLst>
                <a:ext uri="{63B3BB69-23CF-44E3-9099-C40C66FF867C}">
                  <a14:compatExt spid="_x0000_s7285"/>
                </a:ext>
                <a:ext uri="{FF2B5EF4-FFF2-40B4-BE49-F238E27FC236}">
                  <a16:creationId xmlns:a16="http://schemas.microsoft.com/office/drawing/2014/main" id="{00000000-0008-0000-0100-00007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夜</a:t>
              </a:r>
            </a:p>
          </xdr:txBody>
        </xdr:sp>
        <xdr:clientData/>
      </xdr:twoCellAnchor>
    </mc:Choice>
    <mc:Fallback/>
  </mc:AlternateContent>
  <xdr:twoCellAnchor editAs="oneCell">
    <xdr:from>
      <xdr:col>20</xdr:col>
      <xdr:colOff>80010</xdr:colOff>
      <xdr:row>0</xdr:row>
      <xdr:rowOff>114300</xdr:rowOff>
    </xdr:from>
    <xdr:to>
      <xdr:col>23</xdr:col>
      <xdr:colOff>838200</xdr:colOff>
      <xdr:row>1</xdr:row>
      <xdr:rowOff>165735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900223D-01EB-4B88-9F6D-4A02D59A3F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/>
        </a:blip>
        <a:stretch>
          <a:fillRect/>
        </a:stretch>
      </xdr:blipFill>
      <xdr:spPr>
        <a:xfrm>
          <a:off x="13681710" y="114300"/>
          <a:ext cx="3063240" cy="365760"/>
        </a:xfrm>
        <a:prstGeom prst="rect">
          <a:avLst/>
        </a:prstGeom>
      </xdr:spPr>
    </xdr:pic>
    <xdr:clientData/>
  </xdr:twoCellAnchor>
  <xdr:twoCellAnchor editAs="oneCell">
    <xdr:from>
      <xdr:col>21</xdr:col>
      <xdr:colOff>638175</xdr:colOff>
      <xdr:row>9</xdr:row>
      <xdr:rowOff>19050</xdr:rowOff>
    </xdr:from>
    <xdr:to>
      <xdr:col>24</xdr:col>
      <xdr:colOff>131445</xdr:colOff>
      <xdr:row>21</xdr:row>
      <xdr:rowOff>190500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8483E24E-3939-F2DC-0AAF-B88A2E8FC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alphaModFix/>
        </a:blip>
        <a:stretch>
          <a:fillRect/>
        </a:stretch>
      </xdr:blipFill>
      <xdr:spPr>
        <a:xfrm>
          <a:off x="14973300" y="2276475"/>
          <a:ext cx="2446020" cy="3162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6</xdr:row>
      <xdr:rowOff>190500</xdr:rowOff>
    </xdr:from>
    <xdr:to>
      <xdr:col>6</xdr:col>
      <xdr:colOff>666750</xdr:colOff>
      <xdr:row>8</xdr:row>
      <xdr:rowOff>200025</xdr:rowOff>
    </xdr:to>
    <xdr:sp macro="" textlink="">
      <xdr:nvSpPr>
        <xdr:cNvPr id="12" name="大かっこ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2352675" y="1381125"/>
          <a:ext cx="609600" cy="542925"/>
        </a:xfrm>
        <a:prstGeom prst="bracketPair">
          <a:avLst>
            <a:gd name="adj" fmla="val 9325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ctr"/>
        <a:lstStyle/>
        <a:p>
          <a:pPr algn="l"/>
          <a:endParaRPr kumimoji="1" lang="en-US" altLang="ja-JP" sz="900"/>
        </a:p>
      </xdr:txBody>
    </xdr:sp>
    <xdr:clientData/>
  </xdr:twoCellAnchor>
  <xdr:twoCellAnchor>
    <xdr:from>
      <xdr:col>21</xdr:col>
      <xdr:colOff>57150</xdr:colOff>
      <xdr:row>6</xdr:row>
      <xdr:rowOff>190500</xdr:rowOff>
    </xdr:from>
    <xdr:to>
      <xdr:col>21</xdr:col>
      <xdr:colOff>666750</xdr:colOff>
      <xdr:row>8</xdr:row>
      <xdr:rowOff>200025</xdr:rowOff>
    </xdr:to>
    <xdr:sp macro="" textlink="">
      <xdr:nvSpPr>
        <xdr:cNvPr id="13" name="大かっこ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/>
      </xdr:nvSpPr>
      <xdr:spPr>
        <a:xfrm>
          <a:off x="2352675" y="1381125"/>
          <a:ext cx="609600" cy="542925"/>
        </a:xfrm>
        <a:prstGeom prst="bracketPair">
          <a:avLst>
            <a:gd name="adj" fmla="val 9325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ctr"/>
        <a:lstStyle/>
        <a:p>
          <a:pPr algn="l"/>
          <a:endParaRPr kumimoji="1" lang="en-US" altLang="ja-JP" sz="900"/>
        </a:p>
      </xdr:txBody>
    </xdr:sp>
    <xdr:clientData/>
  </xdr:twoCellAnchor>
  <xdr:twoCellAnchor>
    <xdr:from>
      <xdr:col>36</xdr:col>
      <xdr:colOff>57150</xdr:colOff>
      <xdr:row>6</xdr:row>
      <xdr:rowOff>190500</xdr:rowOff>
    </xdr:from>
    <xdr:to>
      <xdr:col>36</xdr:col>
      <xdr:colOff>666750</xdr:colOff>
      <xdr:row>8</xdr:row>
      <xdr:rowOff>200025</xdr:rowOff>
    </xdr:to>
    <xdr:sp macro="" textlink="">
      <xdr:nvSpPr>
        <xdr:cNvPr id="14" name="大かっこ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>
        <a:xfrm>
          <a:off x="2352675" y="1381125"/>
          <a:ext cx="609600" cy="542925"/>
        </a:xfrm>
        <a:prstGeom prst="bracketPair">
          <a:avLst>
            <a:gd name="adj" fmla="val 9325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ctr"/>
        <a:lstStyle/>
        <a:p>
          <a:pPr algn="l"/>
          <a:endParaRPr kumimoji="1" lang="en-US" altLang="ja-JP" sz="900"/>
        </a:p>
      </xdr:txBody>
    </xdr:sp>
    <xdr:clientData/>
  </xdr:twoCellAnchor>
  <xdr:twoCellAnchor>
    <xdr:from>
      <xdr:col>51</xdr:col>
      <xdr:colOff>57150</xdr:colOff>
      <xdr:row>6</xdr:row>
      <xdr:rowOff>190500</xdr:rowOff>
    </xdr:from>
    <xdr:to>
      <xdr:col>51</xdr:col>
      <xdr:colOff>666750</xdr:colOff>
      <xdr:row>8</xdr:row>
      <xdr:rowOff>200025</xdr:rowOff>
    </xdr:to>
    <xdr:sp macro="" textlink="">
      <xdr:nvSpPr>
        <xdr:cNvPr id="15" name="大かっこ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/>
      </xdr:nvSpPr>
      <xdr:spPr>
        <a:xfrm>
          <a:off x="2352675" y="1381125"/>
          <a:ext cx="609600" cy="542925"/>
        </a:xfrm>
        <a:prstGeom prst="bracketPair">
          <a:avLst>
            <a:gd name="adj" fmla="val 9325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ctr"/>
        <a:lstStyle/>
        <a:p>
          <a:pPr algn="l"/>
          <a:endParaRPr kumimoji="1" lang="en-US" altLang="ja-JP" sz="900"/>
        </a:p>
      </xdr:txBody>
    </xdr:sp>
    <xdr:clientData/>
  </xdr:twoCellAnchor>
  <xdr:twoCellAnchor>
    <xdr:from>
      <xdr:col>66</xdr:col>
      <xdr:colOff>57150</xdr:colOff>
      <xdr:row>6</xdr:row>
      <xdr:rowOff>190500</xdr:rowOff>
    </xdr:from>
    <xdr:to>
      <xdr:col>66</xdr:col>
      <xdr:colOff>666750</xdr:colOff>
      <xdr:row>8</xdr:row>
      <xdr:rowOff>200025</xdr:rowOff>
    </xdr:to>
    <xdr:sp macro="" textlink="">
      <xdr:nvSpPr>
        <xdr:cNvPr id="16" name="大かっこ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/>
      </xdr:nvSpPr>
      <xdr:spPr>
        <a:xfrm>
          <a:off x="2352675" y="1381125"/>
          <a:ext cx="609600" cy="542925"/>
        </a:xfrm>
        <a:prstGeom prst="bracketPair">
          <a:avLst>
            <a:gd name="adj" fmla="val 9325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ctr"/>
        <a:lstStyle/>
        <a:p>
          <a:pPr algn="l"/>
          <a:endParaRPr kumimoji="1" lang="en-US" altLang="ja-JP" sz="900"/>
        </a:p>
      </xdr:txBody>
    </xdr:sp>
    <xdr:clientData/>
  </xdr:twoCellAnchor>
  <xdr:twoCellAnchor>
    <xdr:from>
      <xdr:col>16</xdr:col>
      <xdr:colOff>180976</xdr:colOff>
      <xdr:row>0</xdr:row>
      <xdr:rowOff>28575</xdr:rowOff>
    </xdr:from>
    <xdr:to>
      <xdr:col>23</xdr:col>
      <xdr:colOff>457201</xdr:colOff>
      <xdr:row>2</xdr:row>
      <xdr:rowOff>85725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7877176" y="28575"/>
          <a:ext cx="3600450" cy="561975"/>
        </a:xfrm>
        <a:prstGeom prst="roundRect">
          <a:avLst/>
        </a:prstGeom>
        <a:ln/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72000" tIns="0" rIns="7200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土質は基盤層が選択可能です。</a:t>
          </a:r>
          <a:endParaRPr kumimoji="1" lang="en-US" altLang="ja-JP" sz="1050" b="0" i="0" u="none" strike="noStrike" kern="0" cap="none" spc="0" normalizeH="0" baseline="0" noProof="0">
            <a:ln>
              <a:noFill/>
            </a:ln>
            <a:solidFill>
              <a:schemeClr val="bg1"/>
            </a:solidFill>
            <a:effectLst/>
            <a:uLnTx/>
            <a:uFillTx/>
            <a:latin typeface="+mn-ea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+mn-ea"/>
              <a:ea typeface="+mn-ea"/>
              <a:cs typeface="+mn-cs"/>
            </a:rPr>
            <a:t>（基盤層以深は計算書に使用しません）</a:t>
          </a:r>
          <a:endParaRPr kumimoji="1" lang="en-US" altLang="ja-JP" sz="1100" b="0" i="0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24</xdr:col>
      <xdr:colOff>19050</xdr:colOff>
      <xdr:row>0</xdr:row>
      <xdr:rowOff>57150</xdr:rowOff>
    </xdr:from>
    <xdr:to>
      <xdr:col>29</xdr:col>
      <xdr:colOff>272415</xdr:colOff>
      <xdr:row>1</xdr:row>
      <xdr:rowOff>146685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958F544-B290-46F5-8CC9-470CB7C02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01450" y="57150"/>
          <a:ext cx="3063240" cy="3657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466725</xdr:colOff>
          <xdr:row>12</xdr:row>
          <xdr:rowOff>28575</xdr:rowOff>
        </xdr:from>
        <xdr:to>
          <xdr:col>12</xdr:col>
          <xdr:colOff>247650</xdr:colOff>
          <xdr:row>13</xdr:row>
          <xdr:rowOff>9525</xdr:rowOff>
        </xdr:to>
        <xdr:sp macro="" textlink="">
          <xdr:nvSpPr>
            <xdr:cNvPr id="46217" name="Check Box 137" hidden="1">
              <a:extLst>
                <a:ext uri="{63B3BB69-23CF-44E3-9099-C40C66FF867C}">
                  <a14:compatExt spid="_x0000_s46217"/>
                </a:ext>
                <a:ext uri="{FF2B5EF4-FFF2-40B4-BE49-F238E27FC236}">
                  <a16:creationId xmlns:a16="http://schemas.microsoft.com/office/drawing/2014/main" id="{00000000-0008-0000-0300-000089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厚さ計算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57150</xdr:colOff>
          <xdr:row>12</xdr:row>
          <xdr:rowOff>28575</xdr:rowOff>
        </xdr:from>
        <xdr:to>
          <xdr:col>13</xdr:col>
          <xdr:colOff>466725</xdr:colOff>
          <xdr:row>13</xdr:row>
          <xdr:rowOff>28575</xdr:rowOff>
        </xdr:to>
        <xdr:sp macro="" textlink="">
          <xdr:nvSpPr>
            <xdr:cNvPr id="46218" name="Check Box 138" hidden="1">
              <a:extLst>
                <a:ext uri="{63B3BB69-23CF-44E3-9099-C40C66FF867C}">
                  <a14:compatExt spid="_x0000_s46218"/>
                </a:ext>
                <a:ext uri="{FF2B5EF4-FFF2-40B4-BE49-F238E27FC236}">
                  <a16:creationId xmlns:a16="http://schemas.microsoft.com/office/drawing/2014/main" id="{00000000-0008-0000-0300-00008A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流量計算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276225</xdr:colOff>
          <xdr:row>12</xdr:row>
          <xdr:rowOff>19050</xdr:rowOff>
        </xdr:from>
        <xdr:to>
          <xdr:col>15</xdr:col>
          <xdr:colOff>38100</xdr:colOff>
          <xdr:row>13</xdr:row>
          <xdr:rowOff>19050</xdr:rowOff>
        </xdr:to>
        <xdr:sp macro="" textlink="">
          <xdr:nvSpPr>
            <xdr:cNvPr id="46219" name="Check Box 139" hidden="1">
              <a:extLst>
                <a:ext uri="{63B3BB69-23CF-44E3-9099-C40C66FF867C}">
                  <a14:compatExt spid="_x0000_s46219"/>
                </a:ext>
                <a:ext uri="{FF2B5EF4-FFF2-40B4-BE49-F238E27FC236}">
                  <a16:creationId xmlns:a16="http://schemas.microsoft.com/office/drawing/2014/main" id="{00000000-0008-0000-0300-00008B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耐震計算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12</xdr:row>
          <xdr:rowOff>0</xdr:rowOff>
        </xdr:from>
        <xdr:to>
          <xdr:col>10</xdr:col>
          <xdr:colOff>266700</xdr:colOff>
          <xdr:row>13</xdr:row>
          <xdr:rowOff>47625</xdr:rowOff>
        </xdr:to>
        <xdr:sp macro="" textlink="">
          <xdr:nvSpPr>
            <xdr:cNvPr id="46220" name="Check Box 140" hidden="1">
              <a:extLst>
                <a:ext uri="{63B3BB69-23CF-44E3-9099-C40C66FF867C}">
                  <a14:compatExt spid="_x0000_s46220"/>
                </a:ext>
                <a:ext uri="{FF2B5EF4-FFF2-40B4-BE49-F238E27FC236}">
                  <a16:creationId xmlns:a16="http://schemas.microsoft.com/office/drawing/2014/main" id="{00000000-0008-0000-0300-00008C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見積書　（　　　　　　　　　　）※1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19050</xdr:rowOff>
        </xdr:from>
        <xdr:to>
          <xdr:col>9</xdr:col>
          <xdr:colOff>790575</xdr:colOff>
          <xdr:row>13</xdr:row>
          <xdr:rowOff>19050</xdr:rowOff>
        </xdr:to>
        <xdr:sp macro="" textlink="">
          <xdr:nvSpPr>
            <xdr:cNvPr id="46221" name="Check Box 141" hidden="1">
              <a:extLst>
                <a:ext uri="{63B3BB69-23CF-44E3-9099-C40C66FF867C}">
                  <a14:compatExt spid="_x0000_s46221"/>
                </a:ext>
                <a:ext uri="{FF2B5EF4-FFF2-40B4-BE49-F238E27FC236}">
                  <a16:creationId xmlns:a16="http://schemas.microsoft.com/office/drawing/2014/main" id="{00000000-0008-0000-0300-00008D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647700</xdr:colOff>
          <xdr:row>12</xdr:row>
          <xdr:rowOff>19050</xdr:rowOff>
        </xdr:from>
        <xdr:to>
          <xdr:col>10</xdr:col>
          <xdr:colOff>190500</xdr:colOff>
          <xdr:row>13</xdr:row>
          <xdr:rowOff>19050</xdr:rowOff>
        </xdr:to>
        <xdr:sp macro="" textlink="">
          <xdr:nvSpPr>
            <xdr:cNvPr id="46222" name="Check Box 142" hidden="1">
              <a:extLst>
                <a:ext uri="{63B3BB69-23CF-44E3-9099-C40C66FF867C}">
                  <a14:compatExt spid="_x0000_s46222"/>
                </a:ext>
                <a:ext uri="{FF2B5EF4-FFF2-40B4-BE49-F238E27FC236}">
                  <a16:creationId xmlns:a16="http://schemas.microsoft.com/office/drawing/2014/main" id="{00000000-0008-0000-0300-00008E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夜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307975</xdr:colOff>
      <xdr:row>1</xdr:row>
      <xdr:rowOff>111125</xdr:rowOff>
    </xdr:from>
    <xdr:to>
      <xdr:col>17</xdr:col>
      <xdr:colOff>104775</xdr:colOff>
      <xdr:row>1</xdr:row>
      <xdr:rowOff>419100</xdr:rowOff>
    </xdr:to>
    <xdr:sp macro="" textlink="">
      <xdr:nvSpPr>
        <xdr:cNvPr id="9" name="角丸四角形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/>
      </xdr:nvSpPr>
      <xdr:spPr>
        <a:xfrm>
          <a:off x="7280275" y="425450"/>
          <a:ext cx="4987925" cy="307975"/>
        </a:xfrm>
        <a:prstGeom prst="roundRect">
          <a:avLst/>
        </a:prstGeom>
        <a:solidFill>
          <a:schemeClr val="bg1"/>
        </a:solidFill>
        <a:ln w="19050">
          <a:solidFill>
            <a:srgbClr val="0070C0"/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rgbClr val="0070C0"/>
              </a:solidFill>
            </a:rPr>
            <a:t>縦断図が無く、</a:t>
          </a:r>
          <a:r>
            <a:rPr kumimoji="1" lang="ja-JP" altLang="en-US" sz="1200" b="1">
              <a:solidFill>
                <a:srgbClr val="FF0000"/>
              </a:solidFill>
            </a:rPr>
            <a:t>既設管土被り</a:t>
          </a:r>
          <a:r>
            <a:rPr kumimoji="1" lang="ja-JP" altLang="en-US" sz="1200" b="1">
              <a:solidFill>
                <a:srgbClr val="0070C0"/>
              </a:solidFill>
            </a:rPr>
            <a:t>　しかわからない場合の依頼シート</a:t>
          </a:r>
        </a:p>
      </xdr:txBody>
    </xdr:sp>
    <xdr:clientData/>
  </xdr:twoCellAnchor>
  <xdr:twoCellAnchor>
    <xdr:from>
      <xdr:col>6</xdr:col>
      <xdr:colOff>190501</xdr:colOff>
      <xdr:row>24</xdr:row>
      <xdr:rowOff>0</xdr:rowOff>
    </xdr:from>
    <xdr:to>
      <xdr:col>12</xdr:col>
      <xdr:colOff>371475</xdr:colOff>
      <xdr:row>25</xdr:row>
      <xdr:rowOff>161925</xdr:rowOff>
    </xdr:to>
    <xdr:sp macro="" textlink="">
      <xdr:nvSpPr>
        <xdr:cNvPr id="25" name="角丸四角形 24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/>
      </xdr:nvSpPr>
      <xdr:spPr>
        <a:xfrm>
          <a:off x="5276851" y="5943600"/>
          <a:ext cx="4352924" cy="361950"/>
        </a:xfrm>
        <a:prstGeom prst="roundRect">
          <a:avLst/>
        </a:prstGeom>
        <a:solidFill>
          <a:sysClr val="window" lastClr="FFFFFF"/>
        </a:solidFill>
        <a:ln w="25400" cap="flat" cmpd="sng" algn="ctr">
          <a:solidFill>
            <a:srgbClr val="0070C0"/>
          </a:solidFill>
          <a:prstDash val="solid"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horzOverflow="clip" lIns="180000" tIns="0" rIns="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+mn-lt"/>
              <a:ea typeface="+mn-ea"/>
              <a:cs typeface="+mn-cs"/>
            </a:rPr>
            <a:t>地盤高等が不明、既設管土被りのみわかる場合　→　依頼書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Ｂ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　へ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0070C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縦断図がある場合　→　依頼書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Ａ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　へ</a:t>
          </a:r>
        </a:p>
      </xdr:txBody>
    </xdr:sp>
    <xdr:clientData/>
  </xdr:twoCellAnchor>
  <xdr:twoCellAnchor>
    <xdr:from>
      <xdr:col>19</xdr:col>
      <xdr:colOff>42863</xdr:colOff>
      <xdr:row>28</xdr:row>
      <xdr:rowOff>57150</xdr:rowOff>
    </xdr:from>
    <xdr:to>
      <xdr:col>19</xdr:col>
      <xdr:colOff>690563</xdr:colOff>
      <xdr:row>30</xdr:row>
      <xdr:rowOff>180975</xdr:rowOff>
    </xdr:to>
    <xdr:sp macro="" textlink="">
      <xdr:nvSpPr>
        <xdr:cNvPr id="28" name="大かっこ 27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/>
      </xdr:nvSpPr>
      <xdr:spPr>
        <a:xfrm>
          <a:off x="13473113" y="5095875"/>
          <a:ext cx="647700" cy="523875"/>
        </a:xfrm>
        <a:prstGeom prst="bracketPair">
          <a:avLst>
            <a:gd name="adj" fmla="val 9325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ctr"/>
        <a:lstStyle/>
        <a:p>
          <a:pPr algn="l"/>
          <a:endParaRPr kumimoji="1" lang="en-US" altLang="ja-JP" sz="900"/>
        </a:p>
      </xdr:txBody>
    </xdr:sp>
    <xdr:clientData/>
  </xdr:twoCellAnchor>
  <xdr:twoCellAnchor>
    <xdr:from>
      <xdr:col>0</xdr:col>
      <xdr:colOff>301625</xdr:colOff>
      <xdr:row>34</xdr:row>
      <xdr:rowOff>206375</xdr:rowOff>
    </xdr:from>
    <xdr:to>
      <xdr:col>0</xdr:col>
      <xdr:colOff>708025</xdr:colOff>
      <xdr:row>39</xdr:row>
      <xdr:rowOff>206375</xdr:rowOff>
    </xdr:to>
    <xdr:sp macro="" textlink="">
      <xdr:nvSpPr>
        <xdr:cNvPr id="37" name="下矢印 36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/>
      </xdr:nvSpPr>
      <xdr:spPr>
        <a:xfrm>
          <a:off x="301625" y="8540750"/>
          <a:ext cx="406400" cy="1285875"/>
        </a:xfrm>
        <a:prstGeom prst="down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30</xdr:row>
      <xdr:rowOff>85724</xdr:rowOff>
    </xdr:from>
    <xdr:to>
      <xdr:col>0</xdr:col>
      <xdr:colOff>981075</xdr:colOff>
      <xdr:row>34</xdr:row>
      <xdr:rowOff>180974</xdr:rowOff>
    </xdr:to>
    <xdr:sp macro="" textlink="">
      <xdr:nvSpPr>
        <xdr:cNvPr id="38" name="角丸四角形吹き出し 37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/>
      </xdr:nvSpPr>
      <xdr:spPr>
        <a:xfrm>
          <a:off x="28575" y="7400924"/>
          <a:ext cx="952500" cy="1114425"/>
        </a:xfrm>
        <a:prstGeom prst="wedgeRoundRectCallout">
          <a:avLst>
            <a:gd name="adj1" fmla="val 23986"/>
            <a:gd name="adj2" fmla="val -49086"/>
            <a:gd name="adj3" fmla="val 16667"/>
          </a:avLst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上から順に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空行なく</a:t>
          </a:r>
          <a:endParaRPr kumimoji="1" lang="en-US" altLang="ja-JP" sz="12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入力してください。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0</xdr:col>
      <xdr:colOff>42862</xdr:colOff>
      <xdr:row>1</xdr:row>
      <xdr:rowOff>66675</xdr:rowOff>
    </xdr:from>
    <xdr:to>
      <xdr:col>0</xdr:col>
      <xdr:colOff>995362</xdr:colOff>
      <xdr:row>12</xdr:row>
      <xdr:rowOff>0</xdr:rowOff>
    </xdr:to>
    <xdr:sp macro="" textlink="">
      <xdr:nvSpPr>
        <xdr:cNvPr id="45" name="角丸四角形吹き出し 44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/>
      </xdr:nvSpPr>
      <xdr:spPr>
        <a:xfrm>
          <a:off x="42862" y="381000"/>
          <a:ext cx="952500" cy="2562225"/>
        </a:xfrm>
        <a:prstGeom prst="wedgeRoundRectCallout">
          <a:avLst>
            <a:gd name="adj1" fmla="val 23986"/>
            <a:gd name="adj2" fmla="val -49086"/>
            <a:gd name="adj3" fmla="val 16667"/>
          </a:avLst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依頼書の　</a:t>
          </a:r>
          <a:r>
            <a:rPr kumimoji="1" lang="ja-JP" altLang="en-US" sz="1000" b="1">
              <a:solidFill>
                <a:schemeClr val="accent6">
                  <a:lumMod val="75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黄色のセル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が全て白に変わったらＯＫです。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入力漏れのないようにお願いします。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</xdr:row>
          <xdr:rowOff>9525</xdr:rowOff>
        </xdr:from>
        <xdr:to>
          <xdr:col>3</xdr:col>
          <xdr:colOff>847725</xdr:colOff>
          <xdr:row>4</xdr:row>
          <xdr:rowOff>228600</xdr:rowOff>
        </xdr:to>
        <xdr:sp macro="" textlink="">
          <xdr:nvSpPr>
            <xdr:cNvPr id="46199" name="Check Box 119" hidden="1">
              <a:extLst>
                <a:ext uri="{63B3BB69-23CF-44E3-9099-C40C66FF867C}">
                  <a14:compatExt spid="_x0000_s46199"/>
                </a:ext>
                <a:ext uri="{FF2B5EF4-FFF2-40B4-BE49-F238E27FC236}">
                  <a16:creationId xmlns:a16="http://schemas.microsoft.com/office/drawing/2014/main" id="{00000000-0008-0000-0300-000077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828675</xdr:colOff>
          <xdr:row>4</xdr:row>
          <xdr:rowOff>9525</xdr:rowOff>
        </xdr:from>
        <xdr:to>
          <xdr:col>4</xdr:col>
          <xdr:colOff>609600</xdr:colOff>
          <xdr:row>4</xdr:row>
          <xdr:rowOff>228600</xdr:rowOff>
        </xdr:to>
        <xdr:sp macro="" textlink="">
          <xdr:nvSpPr>
            <xdr:cNvPr id="46200" name="Check Box 120" hidden="1">
              <a:extLst>
                <a:ext uri="{63B3BB69-23CF-44E3-9099-C40C66FF867C}">
                  <a14:compatExt spid="_x0000_s46200"/>
                </a:ext>
                <a:ext uri="{FF2B5EF4-FFF2-40B4-BE49-F238E27FC236}">
                  <a16:creationId xmlns:a16="http://schemas.microsoft.com/office/drawing/2014/main" id="{00000000-0008-0000-0300-000078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追加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600075</xdr:colOff>
          <xdr:row>4</xdr:row>
          <xdr:rowOff>9525</xdr:rowOff>
        </xdr:from>
        <xdr:to>
          <xdr:col>6</xdr:col>
          <xdr:colOff>28575</xdr:colOff>
          <xdr:row>4</xdr:row>
          <xdr:rowOff>228600</xdr:rowOff>
        </xdr:to>
        <xdr:sp macro="" textlink="">
          <xdr:nvSpPr>
            <xdr:cNvPr id="46201" name="Check Box 121" hidden="1">
              <a:extLst>
                <a:ext uri="{63B3BB69-23CF-44E3-9099-C40C66FF867C}">
                  <a14:compatExt spid="_x0000_s46201"/>
                </a:ext>
                <a:ext uri="{FF2B5EF4-FFF2-40B4-BE49-F238E27FC236}">
                  <a16:creationId xmlns:a16="http://schemas.microsoft.com/office/drawing/2014/main" id="{00000000-0008-0000-0300-000079B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修正</a:t>
              </a:r>
            </a:p>
          </xdr:txBody>
        </xdr:sp>
        <xdr:clientData/>
      </xdr:twoCellAnchor>
    </mc:Choice>
    <mc:Fallback/>
  </mc:AlternateContent>
  <xdr:twoCellAnchor>
    <xdr:from>
      <xdr:col>5</xdr:col>
      <xdr:colOff>161926</xdr:colOff>
      <xdr:row>19</xdr:row>
      <xdr:rowOff>114298</xdr:rowOff>
    </xdr:from>
    <xdr:to>
      <xdr:col>5</xdr:col>
      <xdr:colOff>266700</xdr:colOff>
      <xdr:row>20</xdr:row>
      <xdr:rowOff>57147</xdr:rowOff>
    </xdr:to>
    <xdr:sp macro="" textlink="">
      <xdr:nvSpPr>
        <xdr:cNvPr id="49" name="屈折矢印 48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SpPr/>
      </xdr:nvSpPr>
      <xdr:spPr>
        <a:xfrm flipV="1">
          <a:off x="4533901" y="4295773"/>
          <a:ext cx="104774" cy="190499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161926</xdr:colOff>
      <xdr:row>19</xdr:row>
      <xdr:rowOff>114298</xdr:rowOff>
    </xdr:from>
    <xdr:to>
      <xdr:col>5</xdr:col>
      <xdr:colOff>266700</xdr:colOff>
      <xdr:row>20</xdr:row>
      <xdr:rowOff>57147</xdr:rowOff>
    </xdr:to>
    <xdr:sp macro="" textlink="">
      <xdr:nvSpPr>
        <xdr:cNvPr id="63" name="屈折矢印 62">
          <a:extLst>
            <a:ext uri="{FF2B5EF4-FFF2-40B4-BE49-F238E27FC236}">
              <a16:creationId xmlns:a16="http://schemas.microsoft.com/office/drawing/2014/main" id="{00000000-0008-0000-0700-00003F000000}"/>
            </a:ext>
          </a:extLst>
        </xdr:cNvPr>
        <xdr:cNvSpPr/>
      </xdr:nvSpPr>
      <xdr:spPr>
        <a:xfrm flipV="1">
          <a:off x="4533901" y="4295773"/>
          <a:ext cx="104774" cy="190499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47624</xdr:colOff>
      <xdr:row>28</xdr:row>
      <xdr:rowOff>47625</xdr:rowOff>
    </xdr:from>
    <xdr:to>
      <xdr:col>4</xdr:col>
      <xdr:colOff>876300</xdr:colOff>
      <xdr:row>30</xdr:row>
      <xdr:rowOff>171450</xdr:rowOff>
    </xdr:to>
    <xdr:sp macro="" textlink="">
      <xdr:nvSpPr>
        <xdr:cNvPr id="32" name="大かっこ 3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/>
      </xdr:nvSpPr>
      <xdr:spPr>
        <a:xfrm>
          <a:off x="3638549" y="6553200"/>
          <a:ext cx="828676" cy="523875"/>
        </a:xfrm>
        <a:prstGeom prst="bracketPair">
          <a:avLst>
            <a:gd name="adj" fmla="val 9325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ctr"/>
        <a:lstStyle/>
        <a:p>
          <a:pPr algn="l"/>
          <a:endParaRPr kumimoji="1" lang="en-US" altLang="ja-JP" sz="900"/>
        </a:p>
      </xdr:txBody>
    </xdr:sp>
    <xdr:clientData/>
  </xdr:twoCellAnchor>
  <xdr:twoCellAnchor>
    <xdr:from>
      <xdr:col>20</xdr:col>
      <xdr:colOff>38100</xdr:colOff>
      <xdr:row>29</xdr:row>
      <xdr:rowOff>195263</xdr:rowOff>
    </xdr:from>
    <xdr:to>
      <xdr:col>20</xdr:col>
      <xdr:colOff>758100</xdr:colOff>
      <xdr:row>30</xdr:row>
      <xdr:rowOff>214313</xdr:rowOff>
    </xdr:to>
    <xdr:sp macro="" textlink="">
      <xdr:nvSpPr>
        <xdr:cNvPr id="27" name="角丸四角形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/>
      </xdr:nvSpPr>
      <xdr:spPr>
        <a:xfrm>
          <a:off x="14268450" y="6729413"/>
          <a:ext cx="720000" cy="219075"/>
        </a:xfrm>
        <a:prstGeom prst="roundRect">
          <a:avLst/>
        </a:prstGeom>
        <a:solidFill>
          <a:srgbClr val="FF0000"/>
        </a:soli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bg1"/>
              </a:solidFill>
            </a:rPr>
            <a:t>資料添付</a:t>
          </a:r>
        </a:p>
      </xdr:txBody>
    </xdr:sp>
    <xdr:clientData/>
  </xdr:twoCellAnchor>
  <xdr:twoCellAnchor editAs="oneCell">
    <xdr:from>
      <xdr:col>19</xdr:col>
      <xdr:colOff>0</xdr:colOff>
      <xdr:row>0</xdr:row>
      <xdr:rowOff>161925</xdr:rowOff>
    </xdr:from>
    <xdr:to>
      <xdr:col>22</xdr:col>
      <xdr:colOff>758190</xdr:colOff>
      <xdr:row>1</xdr:row>
      <xdr:rowOff>213360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F0AA4F7-4FFC-4AE0-827E-83F6585073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96925" y="161925"/>
          <a:ext cx="3063240" cy="365760"/>
        </a:xfrm>
        <a:prstGeom prst="rect">
          <a:avLst/>
        </a:prstGeom>
      </xdr:spPr>
    </xdr:pic>
    <xdr:clientData/>
  </xdr:twoCellAnchor>
  <xdr:twoCellAnchor editAs="oneCell">
    <xdr:from>
      <xdr:col>15</xdr:col>
      <xdr:colOff>19050</xdr:colOff>
      <xdr:row>18</xdr:row>
      <xdr:rowOff>95250</xdr:rowOff>
    </xdr:from>
    <xdr:to>
      <xdr:col>18</xdr:col>
      <xdr:colOff>140970</xdr:colOff>
      <xdr:row>25</xdr:row>
      <xdr:rowOff>179070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5C237FC-B1BC-74FA-98F1-316C26E669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alphaModFix/>
        </a:blip>
        <a:stretch>
          <a:fillRect/>
        </a:stretch>
      </xdr:blipFill>
      <xdr:spPr>
        <a:xfrm>
          <a:off x="11172825" y="4524375"/>
          <a:ext cx="1798320" cy="1798320"/>
        </a:xfrm>
        <a:prstGeom prst="rect">
          <a:avLst/>
        </a:prstGeom>
      </xdr:spPr>
    </xdr:pic>
    <xdr:clientData/>
  </xdr:twoCellAnchor>
  <xdr:twoCellAnchor editAs="oneCell">
    <xdr:from>
      <xdr:col>21</xdr:col>
      <xdr:colOff>342900</xdr:colOff>
      <xdr:row>3</xdr:row>
      <xdr:rowOff>57150</xdr:rowOff>
    </xdr:from>
    <xdr:to>
      <xdr:col>23</xdr:col>
      <xdr:colOff>93345</xdr:colOff>
      <xdr:row>10</xdr:row>
      <xdr:rowOff>245745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50692415-29E6-69B4-4FEF-75B9599AF6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382875" y="952500"/>
          <a:ext cx="1798320" cy="1798320"/>
        </a:xfrm>
        <a:prstGeom prst="rect">
          <a:avLst/>
        </a:prstGeom>
      </xdr:spPr>
    </xdr:pic>
    <xdr:clientData/>
  </xdr:twoCellAnchor>
  <xdr:twoCellAnchor editAs="oneCell">
    <xdr:from>
      <xdr:col>17</xdr:col>
      <xdr:colOff>494993</xdr:colOff>
      <xdr:row>11</xdr:row>
      <xdr:rowOff>57150</xdr:rowOff>
    </xdr:from>
    <xdr:to>
      <xdr:col>21</xdr:col>
      <xdr:colOff>752475</xdr:colOff>
      <xdr:row>25</xdr:row>
      <xdr:rowOff>152400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2FE27471-CF50-E846-8D98-B8C2711ED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58418" y="2809875"/>
          <a:ext cx="3134032" cy="348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12</xdr:row>
          <xdr:rowOff>28575</xdr:rowOff>
        </xdr:from>
        <xdr:to>
          <xdr:col>12</xdr:col>
          <xdr:colOff>409575</xdr:colOff>
          <xdr:row>13</xdr:row>
          <xdr:rowOff>9525</xdr:rowOff>
        </xdr:to>
        <xdr:sp macro="" textlink="">
          <xdr:nvSpPr>
            <xdr:cNvPr id="48202" name="Check Box 74" hidden="1">
              <a:extLst>
                <a:ext uri="{63B3BB69-23CF-44E3-9099-C40C66FF867C}">
                  <a14:compatExt spid="_x0000_s48202"/>
                </a:ext>
                <a:ext uri="{FF2B5EF4-FFF2-40B4-BE49-F238E27FC236}">
                  <a16:creationId xmlns:a16="http://schemas.microsoft.com/office/drawing/2014/main" id="{00000000-0008-0000-0400-00004A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厚さ計算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12</xdr:row>
          <xdr:rowOff>28575</xdr:rowOff>
        </xdr:from>
        <xdr:to>
          <xdr:col>13</xdr:col>
          <xdr:colOff>590550</xdr:colOff>
          <xdr:row>13</xdr:row>
          <xdr:rowOff>28575</xdr:rowOff>
        </xdr:to>
        <xdr:sp macro="" textlink="">
          <xdr:nvSpPr>
            <xdr:cNvPr id="48203" name="Check Box 75" hidden="1">
              <a:extLst>
                <a:ext uri="{63B3BB69-23CF-44E3-9099-C40C66FF867C}">
                  <a14:compatExt spid="_x0000_s48203"/>
                </a:ext>
                <a:ext uri="{FF2B5EF4-FFF2-40B4-BE49-F238E27FC236}">
                  <a16:creationId xmlns:a16="http://schemas.microsoft.com/office/drawing/2014/main" id="{00000000-0008-0000-0400-00004B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流量計算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400050</xdr:colOff>
          <xdr:row>12</xdr:row>
          <xdr:rowOff>19050</xdr:rowOff>
        </xdr:from>
        <xdr:to>
          <xdr:col>15</xdr:col>
          <xdr:colOff>123825</xdr:colOff>
          <xdr:row>13</xdr:row>
          <xdr:rowOff>19050</xdr:rowOff>
        </xdr:to>
        <xdr:sp macro="" textlink="">
          <xdr:nvSpPr>
            <xdr:cNvPr id="48204" name="Check Box 76" hidden="1">
              <a:extLst>
                <a:ext uri="{63B3BB69-23CF-44E3-9099-C40C66FF867C}">
                  <a14:compatExt spid="_x0000_s48204"/>
                </a:ext>
                <a:ext uri="{FF2B5EF4-FFF2-40B4-BE49-F238E27FC236}">
                  <a16:creationId xmlns:a16="http://schemas.microsoft.com/office/drawing/2014/main" id="{00000000-0008-0000-0400-00004C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耐震計算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12</xdr:row>
          <xdr:rowOff>0</xdr:rowOff>
        </xdr:from>
        <xdr:to>
          <xdr:col>10</xdr:col>
          <xdr:colOff>523875</xdr:colOff>
          <xdr:row>13</xdr:row>
          <xdr:rowOff>47625</xdr:rowOff>
        </xdr:to>
        <xdr:sp macro="" textlink="">
          <xdr:nvSpPr>
            <xdr:cNvPr id="48205" name="Check Box 77" hidden="1">
              <a:extLst>
                <a:ext uri="{63B3BB69-23CF-44E3-9099-C40C66FF867C}">
                  <a14:compatExt spid="_x0000_s48205"/>
                </a:ext>
                <a:ext uri="{FF2B5EF4-FFF2-40B4-BE49-F238E27FC236}">
                  <a16:creationId xmlns:a16="http://schemas.microsoft.com/office/drawing/2014/main" id="{00000000-0008-0000-0400-00004D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見積書　（　　　　　　　　　　）※1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142875</xdr:colOff>
          <xdr:row>12</xdr:row>
          <xdr:rowOff>19050</xdr:rowOff>
        </xdr:from>
        <xdr:to>
          <xdr:col>10</xdr:col>
          <xdr:colOff>19050</xdr:colOff>
          <xdr:row>13</xdr:row>
          <xdr:rowOff>19050</xdr:rowOff>
        </xdr:to>
        <xdr:sp macro="" textlink="">
          <xdr:nvSpPr>
            <xdr:cNvPr id="48206" name="Check Box 78" hidden="1">
              <a:extLst>
                <a:ext uri="{63B3BB69-23CF-44E3-9099-C40C66FF867C}">
                  <a14:compatExt spid="_x0000_s48206"/>
                </a:ext>
                <a:ext uri="{FF2B5EF4-FFF2-40B4-BE49-F238E27FC236}">
                  <a16:creationId xmlns:a16="http://schemas.microsoft.com/office/drawing/2014/main" id="{00000000-0008-0000-0400-00004E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571500</xdr:colOff>
          <xdr:row>12</xdr:row>
          <xdr:rowOff>19050</xdr:rowOff>
        </xdr:from>
        <xdr:to>
          <xdr:col>10</xdr:col>
          <xdr:colOff>447675</xdr:colOff>
          <xdr:row>13</xdr:row>
          <xdr:rowOff>19050</xdr:rowOff>
        </xdr:to>
        <xdr:sp macro="" textlink="">
          <xdr:nvSpPr>
            <xdr:cNvPr id="48207" name="Check Box 79" hidden="1">
              <a:extLst>
                <a:ext uri="{63B3BB69-23CF-44E3-9099-C40C66FF867C}">
                  <a14:compatExt spid="_x0000_s48207"/>
                </a:ext>
                <a:ext uri="{FF2B5EF4-FFF2-40B4-BE49-F238E27FC236}">
                  <a16:creationId xmlns:a16="http://schemas.microsoft.com/office/drawing/2014/main" id="{00000000-0008-0000-0400-00004F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夜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95249</xdr:colOff>
      <xdr:row>1</xdr:row>
      <xdr:rowOff>106287</xdr:rowOff>
    </xdr:from>
    <xdr:to>
      <xdr:col>16</xdr:col>
      <xdr:colOff>666750</xdr:colOff>
      <xdr:row>3</xdr:row>
      <xdr:rowOff>46113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7200899" y="420612"/>
          <a:ext cx="5248276" cy="520851"/>
        </a:xfrm>
        <a:prstGeom prst="roundRect">
          <a:avLst/>
        </a:prstGeom>
        <a:solidFill>
          <a:schemeClr val="bg1"/>
        </a:solidFill>
        <a:ln w="19050">
          <a:solidFill>
            <a:srgbClr val="0070C0"/>
          </a:solidFill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rIns="36000" rtlCol="0" anchor="ctr"/>
        <a:lstStyle/>
        <a:p>
          <a:pPr algn="ctr"/>
          <a:r>
            <a:rPr kumimoji="1" lang="ja-JP" altLang="en-US" sz="1200" b="1">
              <a:solidFill>
                <a:srgbClr val="0070C0"/>
              </a:solidFill>
            </a:rPr>
            <a:t>縦断図が無く　　　　　　　　　　　　　　　しかわからない場合の依頼シート</a:t>
          </a:r>
          <a:endParaRPr kumimoji="1" lang="en-US" altLang="ja-JP" sz="1200" b="1">
            <a:solidFill>
              <a:srgbClr val="0070C0"/>
            </a:solidFill>
          </a:endParaRPr>
        </a:p>
      </xdr:txBody>
    </xdr:sp>
    <xdr:clientData/>
  </xdr:twoCellAnchor>
  <xdr:twoCellAnchor>
    <xdr:from>
      <xdr:col>11</xdr:col>
      <xdr:colOff>55521</xdr:colOff>
      <xdr:row>1</xdr:row>
      <xdr:rowOff>47624</xdr:rowOff>
    </xdr:from>
    <xdr:to>
      <xdr:col>13</xdr:col>
      <xdr:colOff>625354</xdr:colOff>
      <xdr:row>3</xdr:row>
      <xdr:rowOff>85724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8551821" y="361949"/>
          <a:ext cx="1884283" cy="619125"/>
        </a:xfrm>
        <a:prstGeom prst="rect">
          <a:avLst/>
        </a:prstGeom>
        <a:noFill/>
        <a:ln w="19050"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r>
            <a:rPr kumimoji="1" lang="ja-JP" altLang="en-US" sz="1050" b="1">
              <a:solidFill>
                <a:srgbClr val="FF0000"/>
              </a:solidFill>
            </a:rPr>
            <a:t>更生管土被り</a:t>
          </a:r>
          <a:endParaRPr kumimoji="1" lang="en-US" altLang="ja-JP" sz="1050" b="1">
            <a:solidFill>
              <a:srgbClr val="FF0000"/>
            </a:solidFill>
          </a:endParaRPr>
        </a:p>
        <a:p>
          <a:r>
            <a:rPr kumimoji="1" lang="ja-JP" altLang="en-US" sz="1050" b="1">
              <a:solidFill>
                <a:srgbClr val="FF0000"/>
              </a:solidFill>
            </a:rPr>
            <a:t>実測で既設管底深</a:t>
          </a:r>
        </a:p>
      </xdr:txBody>
    </xdr:sp>
    <xdr:clientData/>
  </xdr:twoCellAnchor>
  <xdr:twoCellAnchor>
    <xdr:from>
      <xdr:col>11</xdr:col>
      <xdr:colOff>21878</xdr:colOff>
      <xdr:row>1</xdr:row>
      <xdr:rowOff>165554</xdr:rowOff>
    </xdr:from>
    <xdr:to>
      <xdr:col>11</xdr:col>
      <xdr:colOff>100378</xdr:colOff>
      <xdr:row>2</xdr:row>
      <xdr:rowOff>91622</xdr:rowOff>
    </xdr:to>
    <xdr:sp macro="" textlink="">
      <xdr:nvSpPr>
        <xdr:cNvPr id="4" name="左中かっこ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8518178" y="479879"/>
          <a:ext cx="78500" cy="383268"/>
        </a:xfrm>
        <a:prstGeom prst="leftBrace">
          <a:avLst/>
        </a:prstGeom>
        <a:noFill/>
        <a:ln w="19050">
          <a:solidFill>
            <a:srgbClr val="0070C0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42863</xdr:colOff>
      <xdr:row>28</xdr:row>
      <xdr:rowOff>57150</xdr:rowOff>
    </xdr:from>
    <xdr:to>
      <xdr:col>16</xdr:col>
      <xdr:colOff>690563</xdr:colOff>
      <xdr:row>30</xdr:row>
      <xdr:rowOff>180975</xdr:rowOff>
    </xdr:to>
    <xdr:sp macro="" textlink="">
      <xdr:nvSpPr>
        <xdr:cNvPr id="31" name="大かっこ 30">
          <a:extLst>
            <a:ext uri="{FF2B5EF4-FFF2-40B4-BE49-F238E27FC236}">
              <a16:creationId xmlns:a16="http://schemas.microsoft.com/office/drawing/2014/main" id="{00000000-0008-0000-0800-00001F000000}"/>
            </a:ext>
          </a:extLst>
        </xdr:cNvPr>
        <xdr:cNvSpPr/>
      </xdr:nvSpPr>
      <xdr:spPr>
        <a:xfrm>
          <a:off x="13473113" y="5095875"/>
          <a:ext cx="647700" cy="523875"/>
        </a:xfrm>
        <a:prstGeom prst="bracketPair">
          <a:avLst>
            <a:gd name="adj" fmla="val 9325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ctr"/>
        <a:lstStyle/>
        <a:p>
          <a:pPr algn="l"/>
          <a:endParaRPr kumimoji="1" lang="en-US" altLang="ja-JP" sz="900"/>
        </a:p>
      </xdr:txBody>
    </xdr:sp>
    <xdr:clientData/>
  </xdr:twoCellAnchor>
  <xdr:twoCellAnchor>
    <xdr:from>
      <xdr:col>0</xdr:col>
      <xdr:colOff>320675</xdr:colOff>
      <xdr:row>35</xdr:row>
      <xdr:rowOff>15875</xdr:rowOff>
    </xdr:from>
    <xdr:to>
      <xdr:col>0</xdr:col>
      <xdr:colOff>727075</xdr:colOff>
      <xdr:row>40</xdr:row>
      <xdr:rowOff>15875</xdr:rowOff>
    </xdr:to>
    <xdr:sp macro="" textlink="">
      <xdr:nvSpPr>
        <xdr:cNvPr id="39" name="下矢印 38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/>
      </xdr:nvSpPr>
      <xdr:spPr>
        <a:xfrm>
          <a:off x="320675" y="8607425"/>
          <a:ext cx="406400" cy="1285875"/>
        </a:xfrm>
        <a:prstGeom prst="down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30</xdr:row>
      <xdr:rowOff>47626</xdr:rowOff>
    </xdr:from>
    <xdr:to>
      <xdr:col>0</xdr:col>
      <xdr:colOff>981075</xdr:colOff>
      <xdr:row>34</xdr:row>
      <xdr:rowOff>171450</xdr:rowOff>
    </xdr:to>
    <xdr:sp macro="" textlink="">
      <xdr:nvSpPr>
        <xdr:cNvPr id="40" name="角丸四角形吹き出し 39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SpPr/>
      </xdr:nvSpPr>
      <xdr:spPr>
        <a:xfrm>
          <a:off x="28575" y="7362826"/>
          <a:ext cx="952500" cy="1142999"/>
        </a:xfrm>
        <a:prstGeom prst="wedgeRoundRectCallout">
          <a:avLst>
            <a:gd name="adj1" fmla="val 23986"/>
            <a:gd name="adj2" fmla="val -49086"/>
            <a:gd name="adj3" fmla="val 16667"/>
          </a:avLst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上から順に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空行なく</a:t>
          </a:r>
          <a:endParaRPr kumimoji="1" lang="en-US" altLang="ja-JP" sz="120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入力してください。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4</xdr:col>
      <xdr:colOff>47624</xdr:colOff>
      <xdr:row>28</xdr:row>
      <xdr:rowOff>47625</xdr:rowOff>
    </xdr:from>
    <xdr:to>
      <xdr:col>4</xdr:col>
      <xdr:colOff>876300</xdr:colOff>
      <xdr:row>30</xdr:row>
      <xdr:rowOff>171450</xdr:rowOff>
    </xdr:to>
    <xdr:sp macro="" textlink="">
      <xdr:nvSpPr>
        <xdr:cNvPr id="28" name="大かっこ 27">
          <a:extLst>
            <a:ext uri="{FF2B5EF4-FFF2-40B4-BE49-F238E27FC236}">
              <a16:creationId xmlns:a16="http://schemas.microsoft.com/office/drawing/2014/main" id="{00000000-0008-0000-0800-00001C000000}"/>
            </a:ext>
          </a:extLst>
        </xdr:cNvPr>
        <xdr:cNvSpPr/>
      </xdr:nvSpPr>
      <xdr:spPr>
        <a:xfrm>
          <a:off x="3638549" y="6553200"/>
          <a:ext cx="828676" cy="523875"/>
        </a:xfrm>
        <a:prstGeom prst="bracketPair">
          <a:avLst>
            <a:gd name="adj" fmla="val 9325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ctr"/>
        <a:lstStyle/>
        <a:p>
          <a:pPr algn="l"/>
          <a:endParaRPr kumimoji="1" lang="en-US" altLang="ja-JP" sz="900"/>
        </a:p>
      </xdr:txBody>
    </xdr:sp>
    <xdr:clientData/>
  </xdr:twoCellAnchor>
  <xdr:twoCellAnchor>
    <xdr:from>
      <xdr:col>0</xdr:col>
      <xdr:colOff>42862</xdr:colOff>
      <xdr:row>1</xdr:row>
      <xdr:rowOff>66675</xdr:rowOff>
    </xdr:from>
    <xdr:to>
      <xdr:col>0</xdr:col>
      <xdr:colOff>995362</xdr:colOff>
      <xdr:row>12</xdr:row>
      <xdr:rowOff>0</xdr:rowOff>
    </xdr:to>
    <xdr:sp macro="" textlink="">
      <xdr:nvSpPr>
        <xdr:cNvPr id="32" name="角丸四角形吹き出し 31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SpPr/>
      </xdr:nvSpPr>
      <xdr:spPr>
        <a:xfrm>
          <a:off x="42862" y="381000"/>
          <a:ext cx="952500" cy="2562225"/>
        </a:xfrm>
        <a:prstGeom prst="wedgeRoundRectCallout">
          <a:avLst>
            <a:gd name="adj1" fmla="val 23986"/>
            <a:gd name="adj2" fmla="val -49086"/>
            <a:gd name="adj3" fmla="val 16667"/>
          </a:avLst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依頼書の　</a:t>
          </a:r>
          <a:r>
            <a:rPr kumimoji="1" lang="ja-JP" altLang="en-US" sz="1000" b="1">
              <a:solidFill>
                <a:schemeClr val="accent6">
                  <a:lumMod val="75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黄色のセル</a:t>
          </a:r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が全て白に変わったらＯＫです。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入力漏れのないようにお願いします。</a:t>
          </a:r>
          <a:endParaRPr kumimoji="1" lang="en-US" altLang="ja-JP" sz="10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4</xdr:row>
          <xdr:rowOff>9525</xdr:rowOff>
        </xdr:from>
        <xdr:to>
          <xdr:col>3</xdr:col>
          <xdr:colOff>838200</xdr:colOff>
          <xdr:row>4</xdr:row>
          <xdr:rowOff>228600</xdr:rowOff>
        </xdr:to>
        <xdr:sp macro="" textlink="">
          <xdr:nvSpPr>
            <xdr:cNvPr id="48187" name="Check Box 59" hidden="1">
              <a:extLst>
                <a:ext uri="{63B3BB69-23CF-44E3-9099-C40C66FF867C}">
                  <a14:compatExt spid="_x0000_s48187"/>
                </a:ext>
                <a:ext uri="{FF2B5EF4-FFF2-40B4-BE49-F238E27FC236}">
                  <a16:creationId xmlns:a16="http://schemas.microsoft.com/office/drawing/2014/main" id="{00000000-0008-0000-0400-00003B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828675</xdr:colOff>
          <xdr:row>4</xdr:row>
          <xdr:rowOff>9525</xdr:rowOff>
        </xdr:from>
        <xdr:to>
          <xdr:col>4</xdr:col>
          <xdr:colOff>600075</xdr:colOff>
          <xdr:row>4</xdr:row>
          <xdr:rowOff>228600</xdr:rowOff>
        </xdr:to>
        <xdr:sp macro="" textlink="">
          <xdr:nvSpPr>
            <xdr:cNvPr id="48188" name="Check Box 60" hidden="1">
              <a:extLst>
                <a:ext uri="{63B3BB69-23CF-44E3-9099-C40C66FF867C}">
                  <a14:compatExt spid="_x0000_s48188"/>
                </a:ext>
                <a:ext uri="{FF2B5EF4-FFF2-40B4-BE49-F238E27FC236}">
                  <a16:creationId xmlns:a16="http://schemas.microsoft.com/office/drawing/2014/main" id="{00000000-0008-0000-0400-00003C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追加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4</xdr:row>
          <xdr:rowOff>9525</xdr:rowOff>
        </xdr:from>
        <xdr:to>
          <xdr:col>6</xdr:col>
          <xdr:colOff>28575</xdr:colOff>
          <xdr:row>4</xdr:row>
          <xdr:rowOff>228600</xdr:rowOff>
        </xdr:to>
        <xdr:sp macro="" textlink="">
          <xdr:nvSpPr>
            <xdr:cNvPr id="48189" name="Check Box 61" hidden="1">
              <a:extLst>
                <a:ext uri="{63B3BB69-23CF-44E3-9099-C40C66FF867C}">
                  <a14:compatExt spid="_x0000_s48189"/>
                </a:ext>
                <a:ext uri="{FF2B5EF4-FFF2-40B4-BE49-F238E27FC236}">
                  <a16:creationId xmlns:a16="http://schemas.microsoft.com/office/drawing/2014/main" id="{00000000-0008-0000-0400-00003D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修正</a:t>
              </a:r>
            </a:p>
          </xdr:txBody>
        </xdr:sp>
        <xdr:clientData/>
      </xdr:twoCellAnchor>
    </mc:Choice>
    <mc:Fallback/>
  </mc:AlternateContent>
  <xdr:twoCellAnchor>
    <xdr:from>
      <xdr:col>5</xdr:col>
      <xdr:colOff>161926</xdr:colOff>
      <xdr:row>19</xdr:row>
      <xdr:rowOff>114298</xdr:rowOff>
    </xdr:from>
    <xdr:to>
      <xdr:col>5</xdr:col>
      <xdr:colOff>266700</xdr:colOff>
      <xdr:row>20</xdr:row>
      <xdr:rowOff>57147</xdr:rowOff>
    </xdr:to>
    <xdr:sp macro="" textlink="">
      <xdr:nvSpPr>
        <xdr:cNvPr id="36" name="屈折矢印 35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/>
      </xdr:nvSpPr>
      <xdr:spPr>
        <a:xfrm flipV="1">
          <a:off x="4533901" y="4295773"/>
          <a:ext cx="104774" cy="190499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114300</xdr:colOff>
      <xdr:row>24</xdr:row>
      <xdr:rowOff>19050</xdr:rowOff>
    </xdr:from>
    <xdr:to>
      <xdr:col>11</xdr:col>
      <xdr:colOff>57149</xdr:colOff>
      <xdr:row>25</xdr:row>
      <xdr:rowOff>163800</xdr:rowOff>
    </xdr:to>
    <xdr:sp macro="" textlink="">
      <xdr:nvSpPr>
        <xdr:cNvPr id="45" name="角丸四角形 44">
          <a:extLst>
            <a:ext uri="{FF2B5EF4-FFF2-40B4-BE49-F238E27FC236}">
              <a16:creationId xmlns:a16="http://schemas.microsoft.com/office/drawing/2014/main" id="{00000000-0008-0000-0800-00002D000000}"/>
            </a:ext>
          </a:extLst>
        </xdr:cNvPr>
        <xdr:cNvSpPr/>
      </xdr:nvSpPr>
      <xdr:spPr>
        <a:xfrm>
          <a:off x="5181600" y="5962650"/>
          <a:ext cx="3371849" cy="344775"/>
        </a:xfrm>
        <a:prstGeom prst="roundRect">
          <a:avLst/>
        </a:prstGeom>
        <a:solidFill>
          <a:sysClr val="window" lastClr="FFFFFF"/>
        </a:solidFill>
        <a:ln w="25400" cap="flat" cmpd="sng" algn="ctr">
          <a:solidFill>
            <a:srgbClr val="0070C0"/>
          </a:solidFill>
          <a:prstDash val="solid"/>
        </a:ln>
        <a:effectLst>
          <a:outerShdw blurRad="50800" dist="38100" dir="5400000" algn="t" rotWithShape="0">
            <a:prstClr val="black">
              <a:alpha val="40000"/>
            </a:prstClr>
          </a:outerShdw>
        </a:effectLst>
      </xdr:spPr>
      <xdr:txBody>
        <a:bodyPr vertOverflow="clip" horzOverflow="clip" lIns="180000" tIns="0" rIns="0" bIns="0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実測で既設管底深がわかる場合　→　依頼書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Ｃ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　へ</a:t>
          </a:r>
          <a:endParaRPr kumimoji="1" lang="en-US" altLang="ja-JP" sz="1000" b="0" i="0" u="none" strike="noStrike" kern="0" cap="none" spc="0" normalizeH="0" baseline="0" noProof="0">
            <a:ln>
              <a:noFill/>
            </a:ln>
            <a:solidFill>
              <a:srgbClr val="0070C0"/>
            </a:solidFill>
            <a:effectLst/>
            <a:uLnTx/>
            <a:uFillTx/>
            <a:latin typeface="Calibri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縦断図がある場合　→　依頼書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HGS創英角ｺﾞｼｯｸUB" panose="020B0900000000000000" pitchFamily="50" charset="-128"/>
              <a:ea typeface="HGS創英角ｺﾞｼｯｸUB" panose="020B0900000000000000" pitchFamily="50" charset="-128"/>
              <a:cs typeface="+mn-cs"/>
            </a:rPr>
            <a:t>Ａ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rgbClr val="0070C0"/>
              </a:solidFill>
              <a:effectLst/>
              <a:uLnTx/>
              <a:uFillTx/>
              <a:latin typeface="Calibri"/>
              <a:ea typeface="ＭＳ Ｐゴシック"/>
              <a:cs typeface="+mn-cs"/>
            </a:rPr>
            <a:t>　へ</a:t>
          </a:r>
        </a:p>
      </xdr:txBody>
    </xdr:sp>
    <xdr:clientData/>
  </xdr:twoCellAnchor>
  <xdr:twoCellAnchor>
    <xdr:from>
      <xdr:col>17</xdr:col>
      <xdr:colOff>33337</xdr:colOff>
      <xdr:row>30</xdr:row>
      <xdr:rowOff>4762</xdr:rowOff>
    </xdr:from>
    <xdr:to>
      <xdr:col>17</xdr:col>
      <xdr:colOff>753337</xdr:colOff>
      <xdr:row>30</xdr:row>
      <xdr:rowOff>223837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SpPr/>
      </xdr:nvSpPr>
      <xdr:spPr>
        <a:xfrm>
          <a:off x="12549187" y="6910387"/>
          <a:ext cx="720000" cy="219075"/>
        </a:xfrm>
        <a:prstGeom prst="roundRect">
          <a:avLst/>
        </a:prstGeom>
        <a:solidFill>
          <a:srgbClr val="FF0000"/>
        </a:solidFill>
        <a:ln/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bg1"/>
              </a:solidFill>
            </a:rPr>
            <a:t>資料添付</a:t>
          </a:r>
        </a:p>
      </xdr:txBody>
    </xdr:sp>
    <xdr:clientData/>
  </xdr:twoCellAnchor>
  <xdr:twoCellAnchor editAs="oneCell">
    <xdr:from>
      <xdr:col>17</xdr:col>
      <xdr:colOff>70485</xdr:colOff>
      <xdr:row>0</xdr:row>
      <xdr:rowOff>152400</xdr:rowOff>
    </xdr:from>
    <xdr:to>
      <xdr:col>20</xdr:col>
      <xdr:colOff>28575</xdr:colOff>
      <xdr:row>1</xdr:row>
      <xdr:rowOff>203835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3C639331-9C51-40F4-BADC-59D98A21D0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86335" y="152400"/>
          <a:ext cx="3063240" cy="365760"/>
        </a:xfrm>
        <a:prstGeom prst="rect">
          <a:avLst/>
        </a:prstGeom>
      </xdr:spPr>
    </xdr:pic>
    <xdr:clientData/>
  </xdr:twoCellAnchor>
  <xdr:twoCellAnchor editAs="oneCell">
    <xdr:from>
      <xdr:col>15</xdr:col>
      <xdr:colOff>9525</xdr:colOff>
      <xdr:row>15</xdr:row>
      <xdr:rowOff>28575</xdr:rowOff>
    </xdr:from>
    <xdr:to>
      <xdr:col>17</xdr:col>
      <xdr:colOff>417195</xdr:colOff>
      <xdr:row>22</xdr:row>
      <xdr:rowOff>17145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6160987B-C02F-8D0C-BE75-CEC8CC52D6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alphaModFix/>
        </a:blip>
        <a:stretch>
          <a:fillRect/>
        </a:stretch>
      </xdr:blipFill>
      <xdr:spPr>
        <a:xfrm>
          <a:off x="11134725" y="3714750"/>
          <a:ext cx="1798320" cy="1798320"/>
        </a:xfrm>
        <a:prstGeom prst="rect">
          <a:avLst/>
        </a:prstGeom>
      </xdr:spPr>
    </xdr:pic>
    <xdr:clientData/>
  </xdr:twoCellAnchor>
  <xdr:twoCellAnchor editAs="oneCell">
    <xdr:from>
      <xdr:col>18</xdr:col>
      <xdr:colOff>561975</xdr:colOff>
      <xdr:row>15</xdr:row>
      <xdr:rowOff>28575</xdr:rowOff>
    </xdr:from>
    <xdr:to>
      <xdr:col>20</xdr:col>
      <xdr:colOff>64770</xdr:colOff>
      <xdr:row>22</xdr:row>
      <xdr:rowOff>17145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DB6616E7-676C-C8AE-0B15-48B60C4ED4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alphaModFix/>
        </a:blip>
        <a:stretch>
          <a:fillRect/>
        </a:stretch>
      </xdr:blipFill>
      <xdr:spPr>
        <a:xfrm>
          <a:off x="13887450" y="3714750"/>
          <a:ext cx="1798320" cy="17983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61</xdr:col>
      <xdr:colOff>157480</xdr:colOff>
      <xdr:row>66</xdr:row>
      <xdr:rowOff>0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194834F1-667C-1E82-2B94-3A5C5EE759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651480" cy="11696700"/>
        </a:xfrm>
        <a:prstGeom prst="rect">
          <a:avLst/>
        </a:prstGeom>
      </xdr:spPr>
    </xdr:pic>
    <xdr:clientData/>
  </xdr:twoCellAnchor>
  <xdr:twoCellAnchor>
    <xdr:from>
      <xdr:col>7</xdr:col>
      <xdr:colOff>215900</xdr:colOff>
      <xdr:row>35</xdr:row>
      <xdr:rowOff>79375</xdr:rowOff>
    </xdr:from>
    <xdr:to>
      <xdr:col>14</xdr:col>
      <xdr:colOff>225425</xdr:colOff>
      <xdr:row>37</xdr:row>
      <xdr:rowOff>127000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993900" y="6365875"/>
          <a:ext cx="1787525" cy="3968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耐震計算　地域</a:t>
          </a:r>
          <a:endParaRPr kumimoji="1" lang="en-US" altLang="ja-JP" sz="1400" b="1"/>
        </a:p>
      </xdr:txBody>
    </xdr:sp>
    <xdr:clientData/>
  </xdr:twoCellAnchor>
  <xdr:twoCellAnchor>
    <xdr:from>
      <xdr:col>16</xdr:col>
      <xdr:colOff>28575</xdr:colOff>
      <xdr:row>10</xdr:row>
      <xdr:rowOff>57150</xdr:rowOff>
    </xdr:from>
    <xdr:to>
      <xdr:col>30</xdr:col>
      <xdr:colOff>85726</xdr:colOff>
      <xdr:row>12</xdr:row>
      <xdr:rowOff>127000</xdr:rowOff>
    </xdr:to>
    <xdr:sp macro="" textlink="">
      <xdr:nvSpPr>
        <xdr:cNvPr id="14" name="角丸四角形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4092575" y="1978025"/>
          <a:ext cx="3613151" cy="419100"/>
        </a:xfrm>
        <a:prstGeom prst="roundRect">
          <a:avLst/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/>
            <a:t>不明な場合は、発注者にご確認ください</a:t>
          </a:r>
          <a:endParaRPr kumimoji="1" lang="en-US" altLang="ja-JP" sz="1400" b="1"/>
        </a:p>
      </xdr:txBody>
    </xdr:sp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vertOverflow="clip" horzOverflow="clip" wrap="none" rtlCol="0" anchor="t">
        <a:spAutoFit/>
      </a:bodyPr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4.xml"/><Relationship Id="rId13" Type="http://schemas.openxmlformats.org/officeDocument/2006/relationships/comments" Target="../comments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3.xml"/><Relationship Id="rId12" Type="http://schemas.openxmlformats.org/officeDocument/2006/relationships/ctrlProp" Target="../ctrlProps/ctrlProp1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2.xml"/><Relationship Id="rId11" Type="http://schemas.openxmlformats.org/officeDocument/2006/relationships/ctrlProp" Target="../ctrlProps/ctrlProp17.xml"/><Relationship Id="rId5" Type="http://schemas.openxmlformats.org/officeDocument/2006/relationships/ctrlProp" Target="../ctrlProps/ctrlProp11.xml"/><Relationship Id="rId10" Type="http://schemas.openxmlformats.org/officeDocument/2006/relationships/ctrlProp" Target="../ctrlProps/ctrlProp16.xml"/><Relationship Id="rId4" Type="http://schemas.openxmlformats.org/officeDocument/2006/relationships/ctrlProp" Target="../ctrlProps/ctrlProp10.xml"/><Relationship Id="rId9" Type="http://schemas.openxmlformats.org/officeDocument/2006/relationships/ctrlProp" Target="../ctrlProps/ctrlProp15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13" Type="http://schemas.openxmlformats.org/officeDocument/2006/relationships/comments" Target="../comments3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2.xml"/><Relationship Id="rId12" Type="http://schemas.openxmlformats.org/officeDocument/2006/relationships/ctrlProp" Target="../ctrlProps/ctrlProp27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5" Type="http://schemas.openxmlformats.org/officeDocument/2006/relationships/ctrlProp" Target="../ctrlProps/ctrlProp20.xml"/><Relationship Id="rId10" Type="http://schemas.openxmlformats.org/officeDocument/2006/relationships/ctrlProp" Target="../ctrlProps/ctrlProp25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82F5C-877B-4CA1-A59F-35A44F324DE8}">
  <sheetPr>
    <tabColor rgb="FFFFFF00"/>
  </sheetPr>
  <dimension ref="B1:AI35"/>
  <sheetViews>
    <sheetView showGridLines="0" tabSelected="1" zoomScaleNormal="100" workbookViewId="0"/>
  </sheetViews>
  <sheetFormatPr defaultRowHeight="13.5" x14ac:dyDescent="0.15"/>
  <cols>
    <col min="1" max="36" width="5.625" customWidth="1"/>
  </cols>
  <sheetData>
    <row r="1" spans="2:35" ht="23.25" customHeight="1" x14ac:dyDescent="0.15">
      <c r="B1" s="223" t="s">
        <v>181</v>
      </c>
      <c r="I1" s="222"/>
      <c r="J1" s="222"/>
      <c r="K1" s="222"/>
      <c r="L1" s="222"/>
      <c r="M1" s="222"/>
      <c r="N1" s="222"/>
      <c r="AI1" s="27" t="s">
        <v>333</v>
      </c>
    </row>
    <row r="2" spans="2:35" ht="23.25" customHeight="1" x14ac:dyDescent="0.15">
      <c r="B2" s="264" t="s">
        <v>215</v>
      </c>
    </row>
    <row r="3" spans="2:35" ht="23.25" customHeight="1" x14ac:dyDescent="0.15">
      <c r="B3" s="19" t="s">
        <v>100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30"/>
      <c r="N3" s="18"/>
    </row>
    <row r="4" spans="2:35" ht="23.25" customHeight="1" x14ac:dyDescent="0.15">
      <c r="M4" s="21"/>
    </row>
    <row r="5" spans="2:35" ht="23.25" customHeight="1" x14ac:dyDescent="0.15">
      <c r="B5" s="24" t="s">
        <v>140</v>
      </c>
      <c r="C5" s="24"/>
      <c r="D5" s="24"/>
      <c r="E5" s="24"/>
      <c r="F5" s="24"/>
      <c r="G5" s="24"/>
      <c r="H5" s="24"/>
      <c r="I5" s="138"/>
      <c r="K5" s="21"/>
      <c r="L5" s="21"/>
      <c r="M5" s="22"/>
      <c r="N5" s="118" t="s">
        <v>136</v>
      </c>
    </row>
    <row r="6" spans="2:35" ht="23.25" customHeight="1" x14ac:dyDescent="0.15">
      <c r="B6" s="272" t="s">
        <v>141</v>
      </c>
      <c r="C6" s="272"/>
      <c r="D6" s="272"/>
      <c r="E6" s="272"/>
      <c r="F6" s="272"/>
      <c r="G6" s="272"/>
      <c r="H6" s="272"/>
      <c r="I6" s="138"/>
      <c r="K6" s="22"/>
      <c r="L6" s="22"/>
      <c r="M6" s="22"/>
      <c r="N6" s="117" t="s">
        <v>134</v>
      </c>
    </row>
    <row r="7" spans="2:35" ht="23.25" customHeight="1" x14ac:dyDescent="0.15">
      <c r="B7" s="272" t="s">
        <v>189</v>
      </c>
      <c r="C7" s="272"/>
      <c r="D7" s="272"/>
      <c r="E7" s="272"/>
      <c r="F7" s="272"/>
      <c r="G7" s="272"/>
      <c r="H7" s="272"/>
      <c r="I7" s="272"/>
      <c r="J7" s="137"/>
      <c r="K7" s="22"/>
      <c r="L7" s="22"/>
      <c r="M7" s="231"/>
      <c r="N7" s="117" t="s">
        <v>135</v>
      </c>
    </row>
    <row r="8" spans="2:35" ht="23.25" customHeight="1" x14ac:dyDescent="0.15">
      <c r="B8" s="137" t="s">
        <v>188</v>
      </c>
      <c r="C8" s="229"/>
      <c r="D8" s="137"/>
      <c r="E8" s="137"/>
      <c r="F8" s="137"/>
      <c r="G8" s="137"/>
      <c r="H8" s="137"/>
      <c r="I8" s="137"/>
      <c r="J8" s="137"/>
      <c r="K8" s="137"/>
      <c r="L8" s="137"/>
      <c r="M8" s="231"/>
      <c r="N8" s="137"/>
    </row>
    <row r="9" spans="2:35" ht="23.25" customHeight="1" x14ac:dyDescent="0.15">
      <c r="M9" s="232"/>
      <c r="N9" s="23"/>
    </row>
    <row r="10" spans="2:35" ht="23.25" customHeight="1" x14ac:dyDescent="0.15">
      <c r="B10" s="314" t="s">
        <v>96</v>
      </c>
      <c r="C10" s="313"/>
      <c r="D10" s="313"/>
      <c r="E10" s="313"/>
      <c r="F10" s="313"/>
      <c r="G10" s="313"/>
      <c r="H10" s="313"/>
      <c r="I10" s="313"/>
      <c r="J10" s="313"/>
      <c r="K10" s="313"/>
      <c r="L10" s="313"/>
      <c r="M10" s="232"/>
      <c r="N10" s="23"/>
    </row>
    <row r="11" spans="2:35" ht="23.25" customHeight="1" x14ac:dyDescent="0.15">
      <c r="B11" s="315" t="s">
        <v>331</v>
      </c>
      <c r="M11" s="232"/>
      <c r="N11" s="23"/>
    </row>
    <row r="12" spans="2:35" ht="23.25" customHeight="1" x14ac:dyDescent="0.15">
      <c r="J12" s="24"/>
      <c r="M12" s="232"/>
      <c r="N12" s="23"/>
    </row>
    <row r="13" spans="2:35" ht="23.25" customHeight="1" x14ac:dyDescent="0.2">
      <c r="B13" s="265" t="s">
        <v>216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2"/>
      <c r="N13" s="23"/>
    </row>
    <row r="14" spans="2:35" ht="23.25" customHeight="1" x14ac:dyDescent="0.15">
      <c r="B14" s="317" t="s">
        <v>217</v>
      </c>
      <c r="C14" s="317"/>
      <c r="D14" s="317"/>
      <c r="E14" s="317"/>
      <c r="F14" s="317"/>
      <c r="G14" s="317"/>
      <c r="H14" s="317"/>
      <c r="I14" s="317"/>
      <c r="J14" s="317"/>
      <c r="K14" s="317"/>
      <c r="L14" s="317"/>
      <c r="M14" s="317"/>
      <c r="N14" s="23"/>
    </row>
    <row r="15" spans="2:35" ht="23.25" customHeight="1" x14ac:dyDescent="0.15">
      <c r="B15" s="317"/>
      <c r="C15" s="317"/>
      <c r="D15" s="317"/>
      <c r="E15" s="317"/>
      <c r="F15" s="317"/>
      <c r="G15" s="317"/>
      <c r="H15" s="317"/>
      <c r="I15" s="317"/>
      <c r="J15" s="317"/>
      <c r="K15" s="317"/>
      <c r="L15" s="317"/>
      <c r="M15" s="317"/>
    </row>
    <row r="16" spans="2:35" ht="23.25" customHeight="1" x14ac:dyDescent="0.15">
      <c r="B16" s="268" t="b">
        <v>0</v>
      </c>
      <c r="C16" s="269" t="s">
        <v>219</v>
      </c>
      <c r="D16" s="269"/>
    </row>
    <row r="17" spans="2:30" ht="23.25" customHeight="1" x14ac:dyDescent="0.15">
      <c r="B17" s="269"/>
      <c r="C17" s="268" t="b">
        <v>0</v>
      </c>
      <c r="D17" s="269" t="s">
        <v>220</v>
      </c>
    </row>
    <row r="18" spans="2:30" ht="23.25" customHeight="1" x14ac:dyDescent="0.15">
      <c r="B18" s="269"/>
      <c r="C18" s="268" t="b">
        <v>0</v>
      </c>
      <c r="D18" s="269" t="s">
        <v>221</v>
      </c>
    </row>
    <row r="19" spans="2:30" ht="23.25" customHeight="1" x14ac:dyDescent="0.15">
      <c r="B19" s="25"/>
    </row>
    <row r="20" spans="2:30" ht="23.25" customHeight="1" x14ac:dyDescent="0.15">
      <c r="B20" s="268" t="b">
        <v>0</v>
      </c>
      <c r="C20" s="269" t="s">
        <v>222</v>
      </c>
      <c r="D20" s="269"/>
      <c r="AD20" s="277" t="s">
        <v>325</v>
      </c>
    </row>
    <row r="21" spans="2:30" ht="23.25" customHeight="1" x14ac:dyDescent="0.15">
      <c r="B21" s="269"/>
      <c r="C21" s="268" t="b">
        <v>0</v>
      </c>
      <c r="D21" s="269" t="s">
        <v>223</v>
      </c>
      <c r="E21" s="26"/>
      <c r="F21" s="26"/>
    </row>
    <row r="22" spans="2:30" ht="23.25" customHeight="1" x14ac:dyDescent="0.15">
      <c r="B22" s="269"/>
      <c r="C22" s="268" t="b">
        <v>0</v>
      </c>
      <c r="D22" s="269" t="s">
        <v>224</v>
      </c>
      <c r="E22" s="26"/>
      <c r="F22" s="26"/>
      <c r="G22" s="26"/>
    </row>
    <row r="23" spans="2:30" ht="23.25" customHeight="1" x14ac:dyDescent="0.15">
      <c r="B23" s="269"/>
      <c r="C23" s="268" t="b">
        <v>0</v>
      </c>
      <c r="D23" s="269" t="s">
        <v>225</v>
      </c>
      <c r="E23" s="27"/>
    </row>
    <row r="24" spans="2:30" ht="23.25" customHeight="1" x14ac:dyDescent="0.15">
      <c r="B24" s="269"/>
      <c r="C24" s="268" t="b">
        <v>0</v>
      </c>
      <c r="D24" s="269" t="s">
        <v>226</v>
      </c>
      <c r="E24" s="27"/>
      <c r="F24" s="23"/>
    </row>
    <row r="25" spans="2:30" ht="23.25" customHeight="1" x14ac:dyDescent="0.15">
      <c r="B25" s="269"/>
      <c r="C25" s="268" t="b">
        <v>0</v>
      </c>
      <c r="D25" s="269" t="s">
        <v>227</v>
      </c>
      <c r="E25" s="27"/>
    </row>
    <row r="26" spans="2:30" ht="23.25" customHeight="1" x14ac:dyDescent="0.15">
      <c r="B26" s="269"/>
      <c r="C26" s="268" t="b">
        <v>0</v>
      </c>
      <c r="D26" s="269" t="s">
        <v>228</v>
      </c>
      <c r="E26" s="27"/>
    </row>
    <row r="27" spans="2:30" ht="23.25" customHeight="1" x14ac:dyDescent="0.15">
      <c r="B27" s="268" t="b">
        <v>0</v>
      </c>
      <c r="C27" s="269" t="s">
        <v>229</v>
      </c>
      <c r="D27" s="269"/>
    </row>
    <row r="28" spans="2:30" ht="23.25" customHeight="1" x14ac:dyDescent="0.15">
      <c r="B28" s="269"/>
      <c r="C28" s="271" t="s">
        <v>230</v>
      </c>
      <c r="D28" s="271"/>
    </row>
    <row r="29" spans="2:30" ht="23.25" customHeight="1" x14ac:dyDescent="0.15">
      <c r="B29" s="269"/>
      <c r="C29" s="268" t="b">
        <v>0</v>
      </c>
      <c r="D29" s="269" t="s">
        <v>231</v>
      </c>
    </row>
    <row r="30" spans="2:30" ht="23.25" customHeight="1" x14ac:dyDescent="0.15">
      <c r="B30" s="269"/>
      <c r="C30" s="268" t="b">
        <v>0</v>
      </c>
      <c r="D30" s="269" t="s">
        <v>232</v>
      </c>
      <c r="E30" s="270"/>
      <c r="F30" s="270"/>
      <c r="G30" s="270"/>
      <c r="H30" s="270"/>
      <c r="I30" s="270"/>
      <c r="J30" s="270"/>
      <c r="K30" s="270"/>
    </row>
    <row r="31" spans="2:30" ht="23.25" customHeight="1" x14ac:dyDescent="0.15">
      <c r="B31" s="269"/>
      <c r="C31" s="268" t="b">
        <v>0</v>
      </c>
      <c r="D31" s="269" t="s">
        <v>233</v>
      </c>
      <c r="E31" s="27"/>
    </row>
    <row r="32" spans="2:30" ht="23.25" customHeight="1" x14ac:dyDescent="0.15">
      <c r="B32" s="269"/>
      <c r="C32" s="268" t="b">
        <v>0</v>
      </c>
      <c r="D32" s="269" t="s">
        <v>234</v>
      </c>
      <c r="E32" s="27"/>
    </row>
    <row r="33" spans="2:4" ht="23.25" customHeight="1" x14ac:dyDescent="0.15">
      <c r="B33" s="269"/>
      <c r="C33" s="268" t="b">
        <v>0</v>
      </c>
      <c r="D33" s="269" t="s">
        <v>235</v>
      </c>
    </row>
    <row r="34" spans="2:4" ht="23.25" customHeight="1" x14ac:dyDescent="0.15">
      <c r="B34" s="269"/>
      <c r="C34" s="268" t="b">
        <v>0</v>
      </c>
      <c r="D34" s="269" t="s">
        <v>236</v>
      </c>
    </row>
    <row r="35" spans="2:4" ht="23.25" customHeight="1" x14ac:dyDescent="0.15">
      <c r="B35" s="269"/>
      <c r="C35" s="268" t="b">
        <v>0</v>
      </c>
      <c r="D35" s="269" t="s">
        <v>237</v>
      </c>
    </row>
  </sheetData>
  <sheetProtection algorithmName="SHA-512" hashValue="RI2+SQK9DKxa0CSpUg81zmbDuDnAfE1idSfj9A9n37G4b3xcuUCfDm0N3gjx2ZlbfQEfONDmsuvxn+78wGF0KQ==" saltValue="9QZqHbcE5YQWUNWCL9gxCg==" spinCount="100000" sheet="1" objects="1" scenarios="1"/>
  <mergeCells count="1">
    <mergeCell ref="B14:M15"/>
  </mergeCells>
  <phoneticPr fontId="1"/>
  <hyperlinks>
    <hyperlink ref="N5" location="'依頼書A　（原則こちらを使用してください）'!A1" display="→　依頼書Ａ　（原則使用）" xr:uid="{8D86B42A-762D-4979-AA79-9B2F19F672EE}"/>
    <hyperlink ref="N7" location="'依頼書Ｃ　（実測既設管底深がわかる場合）'!A1" display="→　依頼書Ｃ" xr:uid="{8ACD35AA-4012-4688-962D-B542D4F45EAF}"/>
    <hyperlink ref="N6" location="'依頼書B　（図面が無い場合）'!A1" display="→　依頼書Ｂ" xr:uid="{22429B98-5552-4FFB-8E8E-E94E03F03CEC}"/>
    <hyperlink ref="B11" location="地質モデル図!A1" display="耐震計算をご依頼の場合には、地質モデル図を入力してください。" xr:uid="{1F42B35C-D84F-45AB-A393-A1589F3EF2E5}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tabColor rgb="FFFF0000"/>
  </sheetPr>
  <dimension ref="A1:X332"/>
  <sheetViews>
    <sheetView showGridLines="0" zoomScaleNormal="100" zoomScaleSheetLayoutView="100" workbookViewId="0">
      <selection activeCell="D4" sqref="D4:F4"/>
    </sheetView>
  </sheetViews>
  <sheetFormatPr defaultRowHeight="13.5" x14ac:dyDescent="0.15"/>
  <cols>
    <col min="1" max="1" width="13.75" style="66" customWidth="1"/>
    <col min="2" max="2" width="5.875" style="28" customWidth="1"/>
    <col min="3" max="3" width="15" style="28" customWidth="1"/>
    <col min="4" max="4" width="13.75" style="28" customWidth="1"/>
    <col min="5" max="5" width="12.625" style="68" customWidth="1"/>
    <col min="6" max="6" width="6.125" style="28" customWidth="1"/>
    <col min="7" max="7" width="8.5" style="69" customWidth="1"/>
    <col min="8" max="8" width="8.125" style="69" customWidth="1"/>
    <col min="9" max="11" width="8.125" style="70" customWidth="1"/>
    <col min="12" max="13" width="8.25" style="70" customWidth="1"/>
    <col min="14" max="15" width="8.125" style="70" customWidth="1"/>
    <col min="16" max="16" width="8.625" style="70" customWidth="1"/>
    <col min="17" max="18" width="6.625" style="28" customWidth="1"/>
    <col min="19" max="20" width="7.875" style="28" customWidth="1"/>
    <col min="21" max="21" width="9.625" style="28" customWidth="1"/>
    <col min="22" max="22" width="10.625" style="28" customWidth="1"/>
    <col min="23" max="23" width="10" style="28" customWidth="1"/>
    <col min="24" max="24" width="18.125" style="28" customWidth="1"/>
    <col min="25" max="25" width="9" style="28" customWidth="1"/>
    <col min="26" max="16384" width="9" style="28"/>
  </cols>
  <sheetData>
    <row r="1" spans="2:24" ht="24.75" customHeight="1" x14ac:dyDescent="0.15">
      <c r="E1" s="28"/>
      <c r="J1" s="28"/>
      <c r="N1" s="28"/>
      <c r="O1" s="28"/>
      <c r="P1" s="28"/>
    </row>
    <row r="2" spans="2:24" ht="36" customHeight="1" x14ac:dyDescent="0.15">
      <c r="B2" s="219" t="s">
        <v>184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</row>
    <row r="3" spans="2:24" ht="9.75" customHeight="1" thickBot="1" x14ac:dyDescent="0.2">
      <c r="B3" s="120" t="b">
        <v>0</v>
      </c>
      <c r="C3" s="120" t="b">
        <v>0</v>
      </c>
      <c r="D3" s="120" t="b">
        <v>0</v>
      </c>
      <c r="E3" s="119"/>
      <c r="F3" s="119"/>
      <c r="G3" s="121"/>
      <c r="H3" s="120"/>
      <c r="I3" s="120"/>
      <c r="J3" s="120"/>
      <c r="K3" s="119"/>
      <c r="L3" s="119"/>
      <c r="M3" s="119"/>
      <c r="N3" s="28"/>
      <c r="O3" s="28"/>
      <c r="P3" s="28"/>
    </row>
    <row r="4" spans="2:24" ht="20.25" customHeight="1" thickBot="1" x14ac:dyDescent="0.2">
      <c r="B4" s="440" t="s">
        <v>64</v>
      </c>
      <c r="C4" s="441"/>
      <c r="D4" s="449"/>
      <c r="E4" s="450"/>
      <c r="F4" s="451"/>
      <c r="G4" s="28"/>
      <c r="H4" s="28"/>
      <c r="I4" s="28"/>
      <c r="J4" s="28"/>
      <c r="K4" s="28"/>
      <c r="L4" s="28"/>
      <c r="M4" s="28"/>
      <c r="N4" s="28"/>
      <c r="O4" s="28"/>
    </row>
    <row r="5" spans="2:24" ht="20.25" customHeight="1" thickBot="1" x14ac:dyDescent="0.2">
      <c r="B5" s="445" t="s">
        <v>142</v>
      </c>
      <c r="C5" s="446"/>
      <c r="D5" s="442"/>
      <c r="E5" s="443"/>
      <c r="F5" s="444"/>
      <c r="G5" s="447" t="str">
        <f>IF(OR(C3=TRUE,D3=TRUE),"追加・修正箇所を赤字にしてください","")</f>
        <v/>
      </c>
      <c r="H5" s="448"/>
      <c r="I5" s="448"/>
      <c r="J5" s="448"/>
      <c r="K5" s="448"/>
      <c r="L5" s="448"/>
      <c r="M5" s="28"/>
      <c r="N5" s="28"/>
      <c r="O5" s="28"/>
      <c r="P5" s="28"/>
    </row>
    <row r="6" spans="2:24" ht="8.25" customHeight="1" thickBot="1" x14ac:dyDescent="0.2">
      <c r="I6" s="28"/>
      <c r="J6" s="28"/>
      <c r="K6" s="28"/>
      <c r="L6" s="28"/>
      <c r="M6" s="28"/>
      <c r="N6" s="28"/>
      <c r="O6" s="28"/>
      <c r="P6" s="28"/>
    </row>
    <row r="7" spans="2:24" s="68" customFormat="1" ht="19.5" customHeight="1" thickBot="1" x14ac:dyDescent="0.2">
      <c r="B7" s="465" t="s">
        <v>179</v>
      </c>
      <c r="C7" s="181" t="s">
        <v>65</v>
      </c>
      <c r="D7" s="462"/>
      <c r="E7" s="463"/>
      <c r="F7" s="463"/>
      <c r="G7" s="464"/>
      <c r="I7" s="468" t="s">
        <v>157</v>
      </c>
      <c r="J7" s="469"/>
      <c r="K7" s="469"/>
      <c r="L7" s="469"/>
      <c r="M7" s="469"/>
      <c r="N7" s="469"/>
      <c r="O7" s="470"/>
    </row>
    <row r="8" spans="2:24" s="68" customFormat="1" ht="19.5" customHeight="1" x14ac:dyDescent="0.15">
      <c r="B8" s="466"/>
      <c r="C8" s="182" t="s">
        <v>173</v>
      </c>
      <c r="D8" s="461"/>
      <c r="E8" s="358"/>
      <c r="F8" s="358"/>
      <c r="G8" s="359"/>
      <c r="I8" s="452"/>
      <c r="J8" s="453"/>
      <c r="K8" s="453"/>
      <c r="L8" s="453"/>
      <c r="M8" s="453"/>
      <c r="N8" s="453"/>
      <c r="O8" s="454"/>
    </row>
    <row r="9" spans="2:24" s="68" customFormat="1" ht="19.5" customHeight="1" x14ac:dyDescent="0.15">
      <c r="B9" s="466"/>
      <c r="C9" s="183" t="s">
        <v>174</v>
      </c>
      <c r="D9" s="461"/>
      <c r="E9" s="358"/>
      <c r="F9" s="358"/>
      <c r="G9" s="359"/>
      <c r="I9" s="455"/>
      <c r="J9" s="456"/>
      <c r="K9" s="456"/>
      <c r="L9" s="456"/>
      <c r="M9" s="456"/>
      <c r="N9" s="456"/>
      <c r="O9" s="457"/>
    </row>
    <row r="10" spans="2:24" s="68" customFormat="1" ht="19.5" customHeight="1" x14ac:dyDescent="0.15">
      <c r="B10" s="466"/>
      <c r="C10" s="184" t="s">
        <v>175</v>
      </c>
      <c r="D10" s="461"/>
      <c r="E10" s="358"/>
      <c r="F10" s="358"/>
      <c r="G10" s="359"/>
      <c r="I10" s="455"/>
      <c r="J10" s="456"/>
      <c r="K10" s="456"/>
      <c r="L10" s="456"/>
      <c r="M10" s="456"/>
      <c r="N10" s="456"/>
      <c r="O10" s="457"/>
    </row>
    <row r="11" spans="2:24" s="68" customFormat="1" ht="19.5" customHeight="1" thickBot="1" x14ac:dyDescent="0.2">
      <c r="B11" s="467"/>
      <c r="C11" s="185" t="s">
        <v>176</v>
      </c>
      <c r="D11" s="437"/>
      <c r="E11" s="438"/>
      <c r="F11" s="438"/>
      <c r="G11" s="439"/>
      <c r="I11" s="458"/>
      <c r="J11" s="459"/>
      <c r="K11" s="459"/>
      <c r="L11" s="459"/>
      <c r="M11" s="459"/>
      <c r="N11" s="459"/>
      <c r="O11" s="460"/>
      <c r="R11" s="28"/>
    </row>
    <row r="12" spans="2:24" ht="15" customHeight="1" thickBot="1" x14ac:dyDescent="0.2">
      <c r="B12" s="66"/>
      <c r="E12" s="28"/>
      <c r="F12" s="68"/>
      <c r="G12" s="28"/>
      <c r="I12" s="259" t="b">
        <v>0</v>
      </c>
      <c r="J12" s="120" t="b">
        <v>0</v>
      </c>
      <c r="K12" s="120" t="b">
        <v>0</v>
      </c>
      <c r="L12" s="262" t="b">
        <v>0</v>
      </c>
      <c r="M12" s="260" t="b">
        <v>0</v>
      </c>
      <c r="N12" s="263" t="b">
        <v>0</v>
      </c>
      <c r="O12" s="261">
        <f>COUNTIF(I12:N12,"TRUE")</f>
        <v>0</v>
      </c>
      <c r="P12" s="112"/>
      <c r="Q12" s="112"/>
      <c r="R12" s="112"/>
      <c r="S12" s="112"/>
      <c r="T12" s="112"/>
      <c r="U12" s="112"/>
    </row>
    <row r="13" spans="2:24" ht="19.5" customHeight="1" x14ac:dyDescent="0.15">
      <c r="B13" s="381" t="s">
        <v>180</v>
      </c>
      <c r="C13" s="392" t="s">
        <v>190</v>
      </c>
      <c r="D13" s="393"/>
      <c r="E13" s="393"/>
      <c r="F13" s="393"/>
      <c r="G13" s="393"/>
      <c r="H13" s="394"/>
      <c r="I13" s="431"/>
      <c r="J13" s="432"/>
      <c r="K13" s="432"/>
      <c r="L13" s="432"/>
      <c r="M13" s="432"/>
      <c r="N13" s="432"/>
      <c r="O13" s="433"/>
      <c r="P13" s="28"/>
    </row>
    <row r="14" spans="2:24" ht="19.5" customHeight="1" x14ac:dyDescent="0.15">
      <c r="B14" s="382"/>
      <c r="C14" s="321" t="s">
        <v>191</v>
      </c>
      <c r="D14" s="322"/>
      <c r="E14" s="322"/>
      <c r="F14" s="322"/>
      <c r="G14" s="322"/>
      <c r="H14" s="323"/>
      <c r="I14" s="344"/>
      <c r="J14" s="345"/>
      <c r="K14" s="345"/>
      <c r="L14" s="345"/>
      <c r="M14" s="345"/>
      <c r="N14" s="345"/>
      <c r="O14" s="346"/>
      <c r="P14" s="28"/>
    </row>
    <row r="15" spans="2:24" ht="19.5" customHeight="1" x14ac:dyDescent="0.15">
      <c r="B15" s="382"/>
      <c r="C15" s="321" t="s">
        <v>192</v>
      </c>
      <c r="D15" s="322"/>
      <c r="E15" s="322"/>
      <c r="F15" s="322"/>
      <c r="G15" s="322"/>
      <c r="H15" s="323"/>
      <c r="I15" s="347"/>
      <c r="J15" s="348"/>
      <c r="K15" s="348"/>
      <c r="L15" s="348"/>
      <c r="M15" s="348"/>
      <c r="N15" s="348"/>
      <c r="O15" s="349"/>
      <c r="P15" s="28"/>
    </row>
    <row r="16" spans="2:24" ht="19.5" customHeight="1" x14ac:dyDescent="0.15">
      <c r="B16" s="382"/>
      <c r="C16" s="321" t="s">
        <v>131</v>
      </c>
      <c r="D16" s="322"/>
      <c r="E16" s="322"/>
      <c r="F16" s="322"/>
      <c r="G16" s="322"/>
      <c r="H16" s="323"/>
      <c r="I16" s="350"/>
      <c r="J16" s="351"/>
      <c r="K16" s="351"/>
      <c r="L16" s="351"/>
      <c r="M16" s="351"/>
      <c r="N16" s="351"/>
      <c r="O16" s="352"/>
      <c r="P16" s="28"/>
    </row>
    <row r="17" spans="1:24" ht="19.5" customHeight="1" x14ac:dyDescent="0.15">
      <c r="A17" s="67"/>
      <c r="B17" s="382"/>
      <c r="C17" s="387" t="s">
        <v>193</v>
      </c>
      <c r="D17" s="388"/>
      <c r="E17" s="388"/>
      <c r="F17" s="388"/>
      <c r="G17" s="388"/>
      <c r="H17" s="389"/>
      <c r="I17" s="353"/>
      <c r="J17" s="354"/>
      <c r="K17" s="354"/>
      <c r="L17" s="354"/>
      <c r="M17" s="354"/>
      <c r="N17" s="354"/>
      <c r="O17" s="355"/>
      <c r="P17" s="28"/>
    </row>
    <row r="18" spans="1:24" ht="19.5" customHeight="1" x14ac:dyDescent="0.15">
      <c r="A18" s="67"/>
      <c r="B18" s="382"/>
      <c r="C18" s="242" t="s">
        <v>213</v>
      </c>
      <c r="D18" s="243"/>
      <c r="E18" s="390" t="s">
        <v>198</v>
      </c>
      <c r="F18" s="391"/>
      <c r="G18" s="330">
        <v>18</v>
      </c>
      <c r="H18" s="331"/>
      <c r="I18" s="246"/>
      <c r="J18" s="247" t="s">
        <v>203</v>
      </c>
      <c r="K18" s="363" t="s">
        <v>202</v>
      </c>
      <c r="L18" s="363"/>
      <c r="M18" s="363"/>
      <c r="N18" s="363"/>
      <c r="O18" s="364"/>
      <c r="P18" s="28"/>
    </row>
    <row r="19" spans="1:24" ht="19.5" customHeight="1" x14ac:dyDescent="0.15">
      <c r="A19" s="67"/>
      <c r="B19" s="382"/>
      <c r="C19" s="244"/>
      <c r="D19" s="245"/>
      <c r="E19" s="390" t="s">
        <v>199</v>
      </c>
      <c r="F19" s="391"/>
      <c r="G19" s="332">
        <v>30</v>
      </c>
      <c r="H19" s="333"/>
      <c r="I19" s="246"/>
      <c r="J19" s="247" t="s">
        <v>204</v>
      </c>
      <c r="K19" s="363" t="s">
        <v>202</v>
      </c>
      <c r="L19" s="363"/>
      <c r="M19" s="363"/>
      <c r="N19" s="363"/>
      <c r="O19" s="364"/>
      <c r="P19" s="28"/>
    </row>
    <row r="20" spans="1:24" ht="19.5" customHeight="1" x14ac:dyDescent="0.15">
      <c r="A20" s="67"/>
      <c r="B20" s="382"/>
      <c r="C20" s="321" t="s">
        <v>132</v>
      </c>
      <c r="D20" s="322"/>
      <c r="E20" s="322"/>
      <c r="F20" s="322"/>
      <c r="G20" s="322"/>
      <c r="H20" s="323"/>
      <c r="I20" s="360"/>
      <c r="J20" s="361"/>
      <c r="K20" s="362"/>
      <c r="L20" s="356" t="s">
        <v>178</v>
      </c>
      <c r="M20" s="357"/>
      <c r="N20" s="358"/>
      <c r="O20" s="359"/>
      <c r="P20" s="30"/>
    </row>
    <row r="21" spans="1:24" ht="25.5" customHeight="1" x14ac:dyDescent="0.15">
      <c r="A21" s="67"/>
      <c r="B21" s="382"/>
      <c r="C21" s="378" t="s">
        <v>169</v>
      </c>
      <c r="D21" s="379"/>
      <c r="E21" s="379"/>
      <c r="F21" s="379"/>
      <c r="G21" s="379"/>
      <c r="H21" s="380"/>
      <c r="I21" s="395"/>
      <c r="J21" s="396"/>
      <c r="K21" s="334" t="s">
        <v>168</v>
      </c>
      <c r="L21" s="335"/>
      <c r="M21" s="335"/>
      <c r="N21" s="335"/>
      <c r="O21" s="336"/>
      <c r="P21" s="28"/>
    </row>
    <row r="22" spans="1:24" ht="19.5" customHeight="1" x14ac:dyDescent="0.15">
      <c r="A22" s="67"/>
      <c r="B22" s="382"/>
      <c r="C22" s="370" t="s">
        <v>165</v>
      </c>
      <c r="D22" s="371"/>
      <c r="E22" s="371"/>
      <c r="F22" s="371"/>
      <c r="G22" s="371"/>
      <c r="H22" s="372"/>
      <c r="I22" s="368" t="s">
        <v>80</v>
      </c>
      <c r="J22" s="369"/>
      <c r="K22" s="334" t="s">
        <v>177</v>
      </c>
      <c r="L22" s="335"/>
      <c r="M22" s="335"/>
      <c r="N22" s="335"/>
      <c r="O22" s="336"/>
      <c r="P22" s="28"/>
    </row>
    <row r="23" spans="1:24" ht="19.5" customHeight="1" thickBot="1" x14ac:dyDescent="0.2">
      <c r="A23" s="67"/>
      <c r="B23" s="383"/>
      <c r="C23" s="384" t="s">
        <v>163</v>
      </c>
      <c r="D23" s="385"/>
      <c r="E23" s="385"/>
      <c r="F23" s="385"/>
      <c r="G23" s="385"/>
      <c r="H23" s="386"/>
      <c r="I23" s="403" t="s">
        <v>218</v>
      </c>
      <c r="J23" s="404"/>
      <c r="K23" s="340"/>
      <c r="L23" s="340"/>
      <c r="M23" s="340"/>
      <c r="N23" s="340"/>
      <c r="O23" s="341"/>
      <c r="P23" s="28"/>
    </row>
    <row r="24" spans="1:24" ht="15.95" customHeight="1" x14ac:dyDescent="0.15">
      <c r="A24" s="67"/>
      <c r="B24" s="178"/>
      <c r="C24" s="179"/>
      <c r="D24" s="179"/>
      <c r="E24" s="179"/>
      <c r="F24" s="179"/>
      <c r="G24" s="179"/>
      <c r="H24" s="179"/>
      <c r="I24" s="180"/>
      <c r="J24" s="180"/>
      <c r="K24" s="328" t="s">
        <v>187</v>
      </c>
      <c r="L24" s="328"/>
      <c r="M24" s="328"/>
      <c r="N24" s="328"/>
      <c r="O24" s="328"/>
      <c r="P24" s="28"/>
    </row>
    <row r="25" spans="1:24" ht="15.95" customHeight="1" x14ac:dyDescent="0.15">
      <c r="C25" s="324" t="s">
        <v>183</v>
      </c>
      <c r="D25" s="324"/>
      <c r="E25" s="324"/>
      <c r="F25" s="324"/>
      <c r="G25" s="324"/>
      <c r="H25" s="324"/>
      <c r="I25" s="324"/>
      <c r="J25" s="324"/>
      <c r="K25" s="329"/>
      <c r="L25" s="329"/>
      <c r="M25" s="329"/>
      <c r="N25" s="329"/>
      <c r="O25" s="329"/>
      <c r="P25" s="28"/>
      <c r="Q25" s="29"/>
    </row>
    <row r="26" spans="1:24" ht="15.95" customHeight="1" thickBot="1" x14ac:dyDescent="0.2">
      <c r="B26" s="177"/>
      <c r="E26" s="28"/>
      <c r="F26" s="68"/>
      <c r="G26" s="71"/>
      <c r="I26" s="69"/>
      <c r="J26" s="72"/>
      <c r="K26" s="72"/>
      <c r="L26" s="72"/>
      <c r="M26" s="72"/>
      <c r="N26" s="72"/>
      <c r="O26" s="72"/>
      <c r="P26" s="28"/>
      <c r="Q26" s="29"/>
    </row>
    <row r="27" spans="1:24" ht="29.25" customHeight="1" thickBot="1" x14ac:dyDescent="0.2">
      <c r="B27" s="376" t="s">
        <v>200</v>
      </c>
      <c r="C27" s="377"/>
      <c r="D27" s="241" t="s">
        <v>205</v>
      </c>
      <c r="E27" s="241"/>
      <c r="F27" s="241"/>
      <c r="G27" s="241"/>
      <c r="H27" s="241"/>
      <c r="I27" s="241"/>
      <c r="J27" s="241"/>
      <c r="K27" s="241"/>
      <c r="L27" s="248"/>
      <c r="M27" s="249"/>
      <c r="N27" s="325" t="s">
        <v>212</v>
      </c>
      <c r="O27" s="326"/>
      <c r="P27" s="326"/>
      <c r="Q27" s="326"/>
      <c r="R27" s="327"/>
      <c r="S27" s="434" t="s">
        <v>102</v>
      </c>
      <c r="T27" s="435"/>
      <c r="U27" s="435"/>
      <c r="V27" s="436"/>
      <c r="W27" s="141" t="s">
        <v>139</v>
      </c>
    </row>
    <row r="28" spans="1:24" ht="15.75" customHeight="1" x14ac:dyDescent="0.15">
      <c r="A28" s="67"/>
      <c r="B28" s="365" t="s">
        <v>66</v>
      </c>
      <c r="C28" s="373" t="s">
        <v>97</v>
      </c>
      <c r="D28" s="373" t="s">
        <v>98</v>
      </c>
      <c r="E28" s="186" t="s">
        <v>62</v>
      </c>
      <c r="F28" s="318" t="s">
        <v>87</v>
      </c>
      <c r="G28" s="399" t="s">
        <v>161</v>
      </c>
      <c r="H28" s="420" t="s">
        <v>81</v>
      </c>
      <c r="I28" s="421"/>
      <c r="J28" s="422" t="s">
        <v>82</v>
      </c>
      <c r="K28" s="421"/>
      <c r="L28" s="342" t="s">
        <v>83</v>
      </c>
      <c r="M28" s="343"/>
      <c r="N28" s="430" t="s">
        <v>138</v>
      </c>
      <c r="O28" s="417"/>
      <c r="P28" s="417" t="s">
        <v>67</v>
      </c>
      <c r="Q28" s="414" t="s">
        <v>63</v>
      </c>
      <c r="R28" s="428" t="s">
        <v>170</v>
      </c>
      <c r="S28" s="405" t="s">
        <v>160</v>
      </c>
      <c r="T28" s="406"/>
      <c r="U28" s="206" t="s">
        <v>159</v>
      </c>
      <c r="V28" s="213"/>
      <c r="W28" s="411" t="s">
        <v>68</v>
      </c>
      <c r="X28" s="139" t="s">
        <v>88</v>
      </c>
    </row>
    <row r="29" spans="1:24" ht="15.75" customHeight="1" x14ac:dyDescent="0.15">
      <c r="A29" s="67"/>
      <c r="B29" s="366"/>
      <c r="C29" s="374"/>
      <c r="D29" s="374"/>
      <c r="E29" s="337" t="s">
        <v>209</v>
      </c>
      <c r="F29" s="319"/>
      <c r="G29" s="400"/>
      <c r="H29" s="423" t="s">
        <v>84</v>
      </c>
      <c r="I29" s="424"/>
      <c r="J29" s="425" t="s">
        <v>85</v>
      </c>
      <c r="K29" s="424"/>
      <c r="L29" s="426" t="s">
        <v>86</v>
      </c>
      <c r="M29" s="427"/>
      <c r="N29" s="409" t="s">
        <v>137</v>
      </c>
      <c r="O29" s="410"/>
      <c r="P29" s="418"/>
      <c r="Q29" s="415"/>
      <c r="R29" s="429"/>
      <c r="S29" s="407"/>
      <c r="T29" s="408"/>
      <c r="U29" s="397" t="s">
        <v>326</v>
      </c>
      <c r="V29" s="214" t="s">
        <v>158</v>
      </c>
      <c r="W29" s="412"/>
      <c r="X29" s="401" t="s">
        <v>327</v>
      </c>
    </row>
    <row r="30" spans="1:24" ht="15.75" customHeight="1" x14ac:dyDescent="0.15">
      <c r="B30" s="366"/>
      <c r="C30" s="374"/>
      <c r="D30" s="374"/>
      <c r="E30" s="338"/>
      <c r="F30" s="320"/>
      <c r="G30" s="187" t="s">
        <v>162</v>
      </c>
      <c r="H30" s="188" t="s">
        <v>69</v>
      </c>
      <c r="I30" s="189" t="s">
        <v>70</v>
      </c>
      <c r="J30" s="190" t="s">
        <v>69</v>
      </c>
      <c r="K30" s="189" t="s">
        <v>70</v>
      </c>
      <c r="L30" s="74" t="s">
        <v>69</v>
      </c>
      <c r="M30" s="105" t="s">
        <v>70</v>
      </c>
      <c r="N30" s="197" t="s">
        <v>69</v>
      </c>
      <c r="O30" s="197" t="s">
        <v>70</v>
      </c>
      <c r="P30" s="419"/>
      <c r="Q30" s="416"/>
      <c r="R30" s="198" t="s">
        <v>172</v>
      </c>
      <c r="S30" s="215" t="s">
        <v>69</v>
      </c>
      <c r="T30" s="209" t="s">
        <v>70</v>
      </c>
      <c r="U30" s="397"/>
      <c r="V30" s="237" t="s">
        <v>155</v>
      </c>
      <c r="W30" s="413"/>
      <c r="X30" s="401"/>
    </row>
    <row r="31" spans="1:24" ht="20.100000000000001" customHeight="1" thickBot="1" x14ac:dyDescent="0.2">
      <c r="A31" s="143"/>
      <c r="B31" s="367"/>
      <c r="C31" s="375"/>
      <c r="D31" s="375"/>
      <c r="E31" s="339"/>
      <c r="F31" s="191" t="s">
        <v>71</v>
      </c>
      <c r="G31" s="192" t="s">
        <v>72</v>
      </c>
      <c r="H31" s="193" t="s">
        <v>72</v>
      </c>
      <c r="I31" s="194" t="s">
        <v>72</v>
      </c>
      <c r="J31" s="194" t="s">
        <v>72</v>
      </c>
      <c r="K31" s="194" t="s">
        <v>72</v>
      </c>
      <c r="L31" s="75" t="s">
        <v>72</v>
      </c>
      <c r="M31" s="108" t="s">
        <v>72</v>
      </c>
      <c r="N31" s="199" t="s">
        <v>197</v>
      </c>
      <c r="O31" s="199" t="s">
        <v>196</v>
      </c>
      <c r="P31" s="199" t="s">
        <v>71</v>
      </c>
      <c r="Q31" s="200" t="s">
        <v>73</v>
      </c>
      <c r="R31" s="201" t="s">
        <v>171</v>
      </c>
      <c r="S31" s="216" t="s">
        <v>72</v>
      </c>
      <c r="T31" s="211" t="s">
        <v>72</v>
      </c>
      <c r="U31" s="398"/>
      <c r="V31" s="217"/>
      <c r="W31" s="218" t="s">
        <v>74</v>
      </c>
      <c r="X31" s="402"/>
    </row>
    <row r="32" spans="1:24" ht="20.25" customHeight="1" thickBot="1" x14ac:dyDescent="0.2">
      <c r="A32" s="145"/>
      <c r="B32" s="146" t="s">
        <v>75</v>
      </c>
      <c r="C32" s="279" t="s">
        <v>152</v>
      </c>
      <c r="D32" s="147"/>
      <c r="E32" s="148" t="s">
        <v>146</v>
      </c>
      <c r="F32" s="280">
        <v>250</v>
      </c>
      <c r="G32" s="149">
        <v>18</v>
      </c>
      <c r="H32" s="150">
        <v>3</v>
      </c>
      <c r="I32" s="151">
        <v>2</v>
      </c>
      <c r="J32" s="152">
        <v>0.5</v>
      </c>
      <c r="K32" s="151">
        <v>0.5</v>
      </c>
      <c r="L32" s="151">
        <v>2.25</v>
      </c>
      <c r="M32" s="153">
        <v>1.25</v>
      </c>
      <c r="N32" s="250">
        <v>1</v>
      </c>
      <c r="O32" s="250">
        <v>2</v>
      </c>
      <c r="P32" s="154">
        <v>250</v>
      </c>
      <c r="Q32" s="155">
        <v>25</v>
      </c>
      <c r="R32" s="156" t="s">
        <v>147</v>
      </c>
      <c r="S32" s="163">
        <v>2.8</v>
      </c>
      <c r="T32" s="158">
        <v>1.75</v>
      </c>
      <c r="U32" s="159" t="s">
        <v>148</v>
      </c>
      <c r="V32" s="173" t="s">
        <v>164</v>
      </c>
      <c r="W32" s="161">
        <v>10</v>
      </c>
      <c r="X32" s="162" t="s">
        <v>75</v>
      </c>
    </row>
    <row r="33" spans="2:24" ht="20.25" customHeight="1" x14ac:dyDescent="0.15">
      <c r="B33" s="76">
        <v>1</v>
      </c>
      <c r="C33" s="77"/>
      <c r="D33" s="78"/>
      <c r="E33" s="79"/>
      <c r="F33" s="278"/>
      <c r="G33" s="80"/>
      <c r="H33" s="99"/>
      <c r="I33" s="132"/>
      <c r="J33" s="132"/>
      <c r="K33" s="100"/>
      <c r="L33" s="133" t="str">
        <f>IF(F33&gt;1,ROUND(H33-J33-($F33/1000),3),"")</f>
        <v/>
      </c>
      <c r="M33" s="171" t="str">
        <f>IF(F33&gt;1,ROUND(I33-K33-($F33/1000),3),"")</f>
        <v/>
      </c>
      <c r="N33" s="134"/>
      <c r="O33" s="135"/>
      <c r="P33" s="83"/>
      <c r="Q33" s="95"/>
      <c r="R33" s="84"/>
      <c r="S33" s="136"/>
      <c r="T33" s="82"/>
      <c r="U33" s="79"/>
      <c r="V33" s="174"/>
      <c r="W33" s="115"/>
      <c r="X33" s="86"/>
    </row>
    <row r="34" spans="2:24" ht="20.25" customHeight="1" x14ac:dyDescent="0.15">
      <c r="B34" s="87">
        <v>2</v>
      </c>
      <c r="C34" s="88"/>
      <c r="D34" s="89"/>
      <c r="E34" s="90"/>
      <c r="F34" s="91"/>
      <c r="G34" s="92"/>
      <c r="H34" s="101"/>
      <c r="I34" s="102"/>
      <c r="J34" s="102"/>
      <c r="K34" s="103"/>
      <c r="L34" s="133" t="str">
        <f t="shared" ref="L34:L97" si="0">IF(F34&gt;1,ROUND(H34-J34-($F34/1000),3),"")</f>
        <v/>
      </c>
      <c r="M34" s="171" t="str">
        <f t="shared" ref="M34:M97" si="1">IF(F34&gt;1,ROUND(I34-K34-($F34/1000),3),"")</f>
        <v/>
      </c>
      <c r="N34" s="125"/>
      <c r="O34" s="126"/>
      <c r="P34" s="129"/>
      <c r="Q34" s="95"/>
      <c r="R34" s="96"/>
      <c r="S34" s="127"/>
      <c r="T34" s="128"/>
      <c r="U34" s="90"/>
      <c r="V34" s="175"/>
      <c r="W34" s="116"/>
      <c r="X34" s="98"/>
    </row>
    <row r="35" spans="2:24" ht="20.25" customHeight="1" x14ac:dyDescent="0.15">
      <c r="B35" s="87">
        <v>3</v>
      </c>
      <c r="C35" s="88"/>
      <c r="D35" s="89"/>
      <c r="E35" s="90"/>
      <c r="F35" s="91"/>
      <c r="G35" s="92"/>
      <c r="H35" s="101"/>
      <c r="I35" s="102"/>
      <c r="J35" s="102"/>
      <c r="K35" s="103"/>
      <c r="L35" s="142" t="str">
        <f t="shared" si="0"/>
        <v/>
      </c>
      <c r="M35" s="172" t="str">
        <f t="shared" si="1"/>
        <v/>
      </c>
      <c r="N35" s="125"/>
      <c r="O35" s="126"/>
      <c r="P35" s="129"/>
      <c r="Q35" s="95"/>
      <c r="R35" s="96"/>
      <c r="S35" s="127"/>
      <c r="T35" s="128"/>
      <c r="U35" s="90"/>
      <c r="V35" s="175"/>
      <c r="W35" s="116"/>
      <c r="X35" s="98"/>
    </row>
    <row r="36" spans="2:24" ht="20.25" customHeight="1" x14ac:dyDescent="0.15">
      <c r="B36" s="87">
        <v>4</v>
      </c>
      <c r="C36" s="88"/>
      <c r="D36" s="89"/>
      <c r="E36" s="90"/>
      <c r="F36" s="91"/>
      <c r="G36" s="92"/>
      <c r="H36" s="101"/>
      <c r="I36" s="102"/>
      <c r="J36" s="102"/>
      <c r="K36" s="103"/>
      <c r="L36" s="142" t="str">
        <f t="shared" si="0"/>
        <v/>
      </c>
      <c r="M36" s="172" t="str">
        <f t="shared" si="1"/>
        <v/>
      </c>
      <c r="N36" s="125"/>
      <c r="O36" s="126"/>
      <c r="P36" s="129"/>
      <c r="Q36" s="95"/>
      <c r="R36" s="96"/>
      <c r="S36" s="127"/>
      <c r="T36" s="128"/>
      <c r="U36" s="90"/>
      <c r="V36" s="175"/>
      <c r="W36" s="116"/>
      <c r="X36" s="98"/>
    </row>
    <row r="37" spans="2:24" ht="20.25" customHeight="1" x14ac:dyDescent="0.15">
      <c r="B37" s="87">
        <v>5</v>
      </c>
      <c r="C37" s="88"/>
      <c r="D37" s="89"/>
      <c r="E37" s="90"/>
      <c r="F37" s="91"/>
      <c r="G37" s="92"/>
      <c r="H37" s="101"/>
      <c r="I37" s="102"/>
      <c r="J37" s="102"/>
      <c r="K37" s="103"/>
      <c r="L37" s="142" t="str">
        <f t="shared" si="0"/>
        <v/>
      </c>
      <c r="M37" s="172" t="str">
        <f t="shared" si="1"/>
        <v/>
      </c>
      <c r="N37" s="125"/>
      <c r="O37" s="126"/>
      <c r="P37" s="129"/>
      <c r="Q37" s="95"/>
      <c r="R37" s="96"/>
      <c r="S37" s="127"/>
      <c r="T37" s="128"/>
      <c r="U37" s="90"/>
      <c r="V37" s="175"/>
      <c r="W37" s="116"/>
      <c r="X37" s="98"/>
    </row>
    <row r="38" spans="2:24" ht="20.25" customHeight="1" x14ac:dyDescent="0.15">
      <c r="B38" s="87">
        <v>6</v>
      </c>
      <c r="C38" s="88"/>
      <c r="D38" s="89"/>
      <c r="E38" s="90"/>
      <c r="F38" s="91"/>
      <c r="G38" s="92"/>
      <c r="H38" s="101"/>
      <c r="I38" s="102"/>
      <c r="J38" s="102"/>
      <c r="K38" s="103"/>
      <c r="L38" s="142" t="str">
        <f t="shared" si="0"/>
        <v/>
      </c>
      <c r="M38" s="172" t="str">
        <f t="shared" si="1"/>
        <v/>
      </c>
      <c r="N38" s="125"/>
      <c r="O38" s="126"/>
      <c r="P38" s="129"/>
      <c r="Q38" s="95"/>
      <c r="R38" s="96"/>
      <c r="S38" s="127"/>
      <c r="T38" s="128"/>
      <c r="U38" s="90"/>
      <c r="V38" s="175"/>
      <c r="W38" s="116"/>
      <c r="X38" s="98"/>
    </row>
    <row r="39" spans="2:24" ht="20.25" customHeight="1" x14ac:dyDescent="0.15">
      <c r="B39" s="87">
        <v>7</v>
      </c>
      <c r="C39" s="88"/>
      <c r="D39" s="89"/>
      <c r="E39" s="90"/>
      <c r="F39" s="91"/>
      <c r="G39" s="92"/>
      <c r="H39" s="101"/>
      <c r="I39" s="102"/>
      <c r="J39" s="102"/>
      <c r="K39" s="103"/>
      <c r="L39" s="142" t="str">
        <f t="shared" si="0"/>
        <v/>
      </c>
      <c r="M39" s="172" t="str">
        <f t="shared" si="1"/>
        <v/>
      </c>
      <c r="N39" s="125"/>
      <c r="O39" s="126"/>
      <c r="P39" s="129"/>
      <c r="Q39" s="95"/>
      <c r="R39" s="96"/>
      <c r="S39" s="127"/>
      <c r="T39" s="128"/>
      <c r="U39" s="90"/>
      <c r="V39" s="175"/>
      <c r="W39" s="116"/>
      <c r="X39" s="98"/>
    </row>
    <row r="40" spans="2:24" ht="20.25" customHeight="1" x14ac:dyDescent="0.15">
      <c r="B40" s="87">
        <v>8</v>
      </c>
      <c r="C40" s="88"/>
      <c r="D40" s="89"/>
      <c r="E40" s="90"/>
      <c r="F40" s="91"/>
      <c r="G40" s="92"/>
      <c r="H40" s="101"/>
      <c r="I40" s="102"/>
      <c r="J40" s="102"/>
      <c r="K40" s="103"/>
      <c r="L40" s="142" t="str">
        <f t="shared" si="0"/>
        <v/>
      </c>
      <c r="M40" s="172" t="str">
        <f t="shared" si="1"/>
        <v/>
      </c>
      <c r="N40" s="125"/>
      <c r="O40" s="126"/>
      <c r="P40" s="129"/>
      <c r="Q40" s="95"/>
      <c r="R40" s="96"/>
      <c r="S40" s="127"/>
      <c r="T40" s="128"/>
      <c r="U40" s="90"/>
      <c r="V40" s="175"/>
      <c r="W40" s="116"/>
      <c r="X40" s="98"/>
    </row>
    <row r="41" spans="2:24" ht="20.25" customHeight="1" x14ac:dyDescent="0.15">
      <c r="B41" s="87">
        <v>9</v>
      </c>
      <c r="C41" s="88"/>
      <c r="D41" s="89"/>
      <c r="E41" s="90"/>
      <c r="F41" s="91"/>
      <c r="G41" s="92"/>
      <c r="H41" s="101"/>
      <c r="I41" s="102"/>
      <c r="J41" s="102"/>
      <c r="K41" s="103"/>
      <c r="L41" s="142" t="str">
        <f t="shared" si="0"/>
        <v/>
      </c>
      <c r="M41" s="172" t="str">
        <f t="shared" si="1"/>
        <v/>
      </c>
      <c r="N41" s="125"/>
      <c r="O41" s="126"/>
      <c r="P41" s="129"/>
      <c r="Q41" s="95"/>
      <c r="R41" s="96"/>
      <c r="S41" s="127"/>
      <c r="T41" s="128"/>
      <c r="U41" s="90"/>
      <c r="V41" s="175"/>
      <c r="W41" s="116"/>
      <c r="X41" s="98"/>
    </row>
    <row r="42" spans="2:24" ht="20.25" customHeight="1" x14ac:dyDescent="0.15">
      <c r="B42" s="87">
        <v>10</v>
      </c>
      <c r="C42" s="88"/>
      <c r="D42" s="89"/>
      <c r="E42" s="90"/>
      <c r="F42" s="91"/>
      <c r="G42" s="92"/>
      <c r="H42" s="101"/>
      <c r="I42" s="102"/>
      <c r="J42" s="102"/>
      <c r="K42" s="103"/>
      <c r="L42" s="142" t="str">
        <f t="shared" si="0"/>
        <v/>
      </c>
      <c r="M42" s="172" t="str">
        <f t="shared" si="1"/>
        <v/>
      </c>
      <c r="N42" s="125"/>
      <c r="O42" s="126"/>
      <c r="P42" s="129"/>
      <c r="Q42" s="95"/>
      <c r="R42" s="96"/>
      <c r="S42" s="127"/>
      <c r="T42" s="128"/>
      <c r="U42" s="90"/>
      <c r="V42" s="175"/>
      <c r="W42" s="116"/>
      <c r="X42" s="98"/>
    </row>
    <row r="43" spans="2:24" ht="20.25" customHeight="1" x14ac:dyDescent="0.15">
      <c r="B43" s="87">
        <v>11</v>
      </c>
      <c r="C43" s="88"/>
      <c r="D43" s="89"/>
      <c r="E43" s="90"/>
      <c r="F43" s="91"/>
      <c r="G43" s="92"/>
      <c r="H43" s="101"/>
      <c r="I43" s="102"/>
      <c r="J43" s="102"/>
      <c r="K43" s="102"/>
      <c r="L43" s="142" t="str">
        <f t="shared" si="0"/>
        <v/>
      </c>
      <c r="M43" s="172" t="str">
        <f t="shared" si="1"/>
        <v/>
      </c>
      <c r="N43" s="176"/>
      <c r="O43" s="126"/>
      <c r="P43" s="129"/>
      <c r="Q43" s="95"/>
      <c r="R43" s="96"/>
      <c r="S43" s="127"/>
      <c r="T43" s="128"/>
      <c r="U43" s="90"/>
      <c r="V43" s="175"/>
      <c r="W43" s="116"/>
      <c r="X43" s="98"/>
    </row>
    <row r="44" spans="2:24" ht="20.25" customHeight="1" x14ac:dyDescent="0.15">
      <c r="B44" s="87">
        <v>12</v>
      </c>
      <c r="C44" s="88"/>
      <c r="D44" s="89"/>
      <c r="E44" s="90"/>
      <c r="F44" s="91"/>
      <c r="G44" s="92"/>
      <c r="H44" s="101"/>
      <c r="I44" s="102"/>
      <c r="J44" s="102"/>
      <c r="K44" s="102"/>
      <c r="L44" s="142" t="str">
        <f t="shared" si="0"/>
        <v/>
      </c>
      <c r="M44" s="172" t="str">
        <f t="shared" si="1"/>
        <v/>
      </c>
      <c r="N44" s="176"/>
      <c r="O44" s="126"/>
      <c r="P44" s="129"/>
      <c r="Q44" s="95"/>
      <c r="R44" s="96"/>
      <c r="S44" s="127"/>
      <c r="T44" s="128"/>
      <c r="U44" s="90"/>
      <c r="V44" s="175"/>
      <c r="W44" s="116"/>
      <c r="X44" s="98"/>
    </row>
    <row r="45" spans="2:24" ht="20.25" customHeight="1" x14ac:dyDescent="0.15">
      <c r="B45" s="87">
        <v>13</v>
      </c>
      <c r="C45" s="88"/>
      <c r="D45" s="89"/>
      <c r="E45" s="90"/>
      <c r="F45" s="91"/>
      <c r="G45" s="92"/>
      <c r="H45" s="101"/>
      <c r="I45" s="102"/>
      <c r="J45" s="102"/>
      <c r="K45" s="102"/>
      <c r="L45" s="142" t="str">
        <f t="shared" si="0"/>
        <v/>
      </c>
      <c r="M45" s="172" t="str">
        <f t="shared" si="1"/>
        <v/>
      </c>
      <c r="N45" s="176"/>
      <c r="O45" s="126"/>
      <c r="P45" s="129"/>
      <c r="Q45" s="95"/>
      <c r="R45" s="96"/>
      <c r="S45" s="127"/>
      <c r="T45" s="128"/>
      <c r="U45" s="90"/>
      <c r="V45" s="175"/>
      <c r="W45" s="116"/>
      <c r="X45" s="98"/>
    </row>
    <row r="46" spans="2:24" ht="20.25" customHeight="1" x14ac:dyDescent="0.15">
      <c r="B46" s="87">
        <v>14</v>
      </c>
      <c r="C46" s="88"/>
      <c r="D46" s="89"/>
      <c r="E46" s="90"/>
      <c r="F46" s="91"/>
      <c r="G46" s="92"/>
      <c r="H46" s="101"/>
      <c r="I46" s="102"/>
      <c r="J46" s="102"/>
      <c r="K46" s="102"/>
      <c r="L46" s="142" t="str">
        <f t="shared" si="0"/>
        <v/>
      </c>
      <c r="M46" s="172" t="str">
        <f t="shared" si="1"/>
        <v/>
      </c>
      <c r="N46" s="176"/>
      <c r="O46" s="126"/>
      <c r="P46" s="129"/>
      <c r="Q46" s="95"/>
      <c r="R46" s="96"/>
      <c r="S46" s="127"/>
      <c r="T46" s="128"/>
      <c r="U46" s="90"/>
      <c r="V46" s="175"/>
      <c r="W46" s="116"/>
      <c r="X46" s="98"/>
    </row>
    <row r="47" spans="2:24" ht="20.25" customHeight="1" x14ac:dyDescent="0.15">
      <c r="B47" s="87">
        <v>15</v>
      </c>
      <c r="C47" s="88"/>
      <c r="D47" s="89"/>
      <c r="E47" s="90"/>
      <c r="F47" s="91"/>
      <c r="G47" s="92"/>
      <c r="H47" s="101"/>
      <c r="I47" s="102"/>
      <c r="J47" s="102"/>
      <c r="K47" s="102"/>
      <c r="L47" s="142" t="str">
        <f t="shared" si="0"/>
        <v/>
      </c>
      <c r="M47" s="172" t="str">
        <f t="shared" si="1"/>
        <v/>
      </c>
      <c r="N47" s="176"/>
      <c r="O47" s="126"/>
      <c r="P47" s="129"/>
      <c r="Q47" s="95"/>
      <c r="R47" s="96"/>
      <c r="S47" s="127"/>
      <c r="T47" s="128"/>
      <c r="U47" s="90"/>
      <c r="V47" s="175"/>
      <c r="W47" s="116"/>
      <c r="X47" s="98"/>
    </row>
    <row r="48" spans="2:24" ht="20.25" customHeight="1" x14ac:dyDescent="0.15">
      <c r="B48" s="87">
        <v>16</v>
      </c>
      <c r="C48" s="88"/>
      <c r="D48" s="89"/>
      <c r="E48" s="90"/>
      <c r="F48" s="91"/>
      <c r="G48" s="92"/>
      <c r="H48" s="101"/>
      <c r="I48" s="102"/>
      <c r="J48" s="102"/>
      <c r="K48" s="102"/>
      <c r="L48" s="142" t="str">
        <f t="shared" si="0"/>
        <v/>
      </c>
      <c r="M48" s="172" t="str">
        <f t="shared" si="1"/>
        <v/>
      </c>
      <c r="N48" s="176"/>
      <c r="O48" s="126"/>
      <c r="P48" s="129"/>
      <c r="Q48" s="95"/>
      <c r="R48" s="96"/>
      <c r="S48" s="127"/>
      <c r="T48" s="128"/>
      <c r="U48" s="90"/>
      <c r="V48" s="175"/>
      <c r="W48" s="116"/>
      <c r="X48" s="98"/>
    </row>
    <row r="49" spans="2:24" ht="20.25" customHeight="1" x14ac:dyDescent="0.15">
      <c r="B49" s="87">
        <v>17</v>
      </c>
      <c r="C49" s="88"/>
      <c r="D49" s="89"/>
      <c r="E49" s="90"/>
      <c r="F49" s="91"/>
      <c r="G49" s="92"/>
      <c r="H49" s="101"/>
      <c r="I49" s="102"/>
      <c r="J49" s="102"/>
      <c r="K49" s="102"/>
      <c r="L49" s="142" t="str">
        <f t="shared" si="0"/>
        <v/>
      </c>
      <c r="M49" s="172" t="str">
        <f t="shared" si="1"/>
        <v/>
      </c>
      <c r="N49" s="176"/>
      <c r="O49" s="126"/>
      <c r="P49" s="129"/>
      <c r="Q49" s="95"/>
      <c r="R49" s="96"/>
      <c r="S49" s="127"/>
      <c r="T49" s="128"/>
      <c r="U49" s="90"/>
      <c r="V49" s="175"/>
      <c r="W49" s="116"/>
      <c r="X49" s="98"/>
    </row>
    <row r="50" spans="2:24" ht="20.25" customHeight="1" x14ac:dyDescent="0.15">
      <c r="B50" s="87">
        <v>18</v>
      </c>
      <c r="C50" s="88"/>
      <c r="D50" s="89"/>
      <c r="E50" s="90"/>
      <c r="F50" s="91"/>
      <c r="G50" s="92"/>
      <c r="H50" s="101"/>
      <c r="I50" s="102"/>
      <c r="J50" s="102"/>
      <c r="K50" s="102"/>
      <c r="L50" s="142" t="str">
        <f t="shared" si="0"/>
        <v/>
      </c>
      <c r="M50" s="172" t="str">
        <f t="shared" si="1"/>
        <v/>
      </c>
      <c r="N50" s="176"/>
      <c r="O50" s="126"/>
      <c r="P50" s="129"/>
      <c r="Q50" s="95"/>
      <c r="R50" s="96"/>
      <c r="S50" s="127"/>
      <c r="T50" s="128"/>
      <c r="U50" s="90"/>
      <c r="V50" s="175"/>
      <c r="W50" s="116"/>
      <c r="X50" s="98"/>
    </row>
    <row r="51" spans="2:24" ht="20.25" customHeight="1" x14ac:dyDescent="0.15">
      <c r="B51" s="87">
        <v>19</v>
      </c>
      <c r="C51" s="88"/>
      <c r="D51" s="89"/>
      <c r="E51" s="90"/>
      <c r="F51" s="91"/>
      <c r="G51" s="92"/>
      <c r="H51" s="101"/>
      <c r="I51" s="102"/>
      <c r="J51" s="102"/>
      <c r="K51" s="102"/>
      <c r="L51" s="142" t="str">
        <f t="shared" si="0"/>
        <v/>
      </c>
      <c r="M51" s="172" t="str">
        <f t="shared" si="1"/>
        <v/>
      </c>
      <c r="N51" s="176"/>
      <c r="O51" s="126"/>
      <c r="P51" s="129"/>
      <c r="Q51" s="95"/>
      <c r="R51" s="96"/>
      <c r="S51" s="127"/>
      <c r="T51" s="128"/>
      <c r="U51" s="90"/>
      <c r="V51" s="175"/>
      <c r="W51" s="116"/>
      <c r="X51" s="98"/>
    </row>
    <row r="52" spans="2:24" ht="20.25" customHeight="1" x14ac:dyDescent="0.15">
      <c r="B52" s="87">
        <v>20</v>
      </c>
      <c r="C52" s="88"/>
      <c r="D52" s="89"/>
      <c r="E52" s="90"/>
      <c r="F52" s="91"/>
      <c r="G52" s="92"/>
      <c r="H52" s="101"/>
      <c r="I52" s="102"/>
      <c r="J52" s="102"/>
      <c r="K52" s="102"/>
      <c r="L52" s="142" t="str">
        <f t="shared" si="0"/>
        <v/>
      </c>
      <c r="M52" s="172" t="str">
        <f t="shared" si="1"/>
        <v/>
      </c>
      <c r="N52" s="176"/>
      <c r="O52" s="126"/>
      <c r="P52" s="129"/>
      <c r="Q52" s="95"/>
      <c r="R52" s="96"/>
      <c r="S52" s="127"/>
      <c r="T52" s="128"/>
      <c r="U52" s="90"/>
      <c r="V52" s="175"/>
      <c r="W52" s="116"/>
      <c r="X52" s="98"/>
    </row>
    <row r="53" spans="2:24" ht="20.25" customHeight="1" x14ac:dyDescent="0.15">
      <c r="B53" s="87">
        <v>21</v>
      </c>
      <c r="C53" s="88"/>
      <c r="D53" s="89"/>
      <c r="E53" s="90"/>
      <c r="F53" s="91"/>
      <c r="G53" s="92"/>
      <c r="H53" s="101"/>
      <c r="I53" s="102"/>
      <c r="J53" s="102"/>
      <c r="K53" s="102"/>
      <c r="L53" s="142" t="str">
        <f t="shared" si="0"/>
        <v/>
      </c>
      <c r="M53" s="172" t="str">
        <f t="shared" si="1"/>
        <v/>
      </c>
      <c r="N53" s="176"/>
      <c r="O53" s="126"/>
      <c r="P53" s="129"/>
      <c r="Q53" s="95"/>
      <c r="R53" s="96"/>
      <c r="S53" s="127"/>
      <c r="T53" s="128"/>
      <c r="U53" s="90"/>
      <c r="V53" s="175"/>
      <c r="W53" s="116"/>
      <c r="X53" s="98"/>
    </row>
    <row r="54" spans="2:24" ht="20.25" customHeight="1" x14ac:dyDescent="0.15">
      <c r="B54" s="87">
        <v>22</v>
      </c>
      <c r="C54" s="88"/>
      <c r="D54" s="89"/>
      <c r="E54" s="90"/>
      <c r="F54" s="91"/>
      <c r="G54" s="92"/>
      <c r="H54" s="101"/>
      <c r="I54" s="102"/>
      <c r="J54" s="102"/>
      <c r="K54" s="103"/>
      <c r="L54" s="142" t="str">
        <f t="shared" si="0"/>
        <v/>
      </c>
      <c r="M54" s="172" t="str">
        <f t="shared" si="1"/>
        <v/>
      </c>
      <c r="N54" s="125"/>
      <c r="O54" s="126"/>
      <c r="P54" s="129"/>
      <c r="Q54" s="95"/>
      <c r="R54" s="96"/>
      <c r="S54" s="127"/>
      <c r="T54" s="128"/>
      <c r="U54" s="90"/>
      <c r="V54" s="175"/>
      <c r="W54" s="116"/>
      <c r="X54" s="98"/>
    </row>
    <row r="55" spans="2:24" ht="20.25" customHeight="1" x14ac:dyDescent="0.15">
      <c r="B55" s="87">
        <v>23</v>
      </c>
      <c r="C55" s="88"/>
      <c r="D55" s="89"/>
      <c r="E55" s="90"/>
      <c r="F55" s="91"/>
      <c r="G55" s="92"/>
      <c r="H55" s="101"/>
      <c r="I55" s="102"/>
      <c r="J55" s="102"/>
      <c r="K55" s="103"/>
      <c r="L55" s="142" t="str">
        <f t="shared" si="0"/>
        <v/>
      </c>
      <c r="M55" s="172" t="str">
        <f t="shared" si="1"/>
        <v/>
      </c>
      <c r="N55" s="125"/>
      <c r="O55" s="126"/>
      <c r="P55" s="129"/>
      <c r="Q55" s="95"/>
      <c r="R55" s="96"/>
      <c r="S55" s="127"/>
      <c r="T55" s="128"/>
      <c r="U55" s="90"/>
      <c r="V55" s="175"/>
      <c r="W55" s="116"/>
      <c r="X55" s="98"/>
    </row>
    <row r="56" spans="2:24" ht="20.25" customHeight="1" x14ac:dyDescent="0.15">
      <c r="B56" s="87">
        <v>24</v>
      </c>
      <c r="C56" s="88"/>
      <c r="D56" s="89"/>
      <c r="E56" s="90"/>
      <c r="F56" s="91"/>
      <c r="G56" s="92"/>
      <c r="H56" s="101"/>
      <c r="I56" s="102"/>
      <c r="J56" s="102"/>
      <c r="K56" s="103"/>
      <c r="L56" s="142" t="str">
        <f t="shared" si="0"/>
        <v/>
      </c>
      <c r="M56" s="172" t="str">
        <f t="shared" si="1"/>
        <v/>
      </c>
      <c r="N56" s="125"/>
      <c r="O56" s="126"/>
      <c r="P56" s="129"/>
      <c r="Q56" s="95"/>
      <c r="R56" s="96"/>
      <c r="S56" s="127"/>
      <c r="T56" s="128"/>
      <c r="U56" s="90"/>
      <c r="V56" s="175"/>
      <c r="W56" s="116"/>
      <c r="X56" s="98"/>
    </row>
    <row r="57" spans="2:24" ht="20.25" customHeight="1" x14ac:dyDescent="0.15">
      <c r="B57" s="87">
        <v>25</v>
      </c>
      <c r="C57" s="88"/>
      <c r="D57" s="89"/>
      <c r="E57" s="90"/>
      <c r="F57" s="91"/>
      <c r="G57" s="92"/>
      <c r="H57" s="101"/>
      <c r="I57" s="102"/>
      <c r="J57" s="102"/>
      <c r="K57" s="103"/>
      <c r="L57" s="142" t="str">
        <f t="shared" si="0"/>
        <v/>
      </c>
      <c r="M57" s="172" t="str">
        <f t="shared" si="1"/>
        <v/>
      </c>
      <c r="N57" s="125"/>
      <c r="O57" s="126"/>
      <c r="P57" s="129"/>
      <c r="Q57" s="95"/>
      <c r="R57" s="96"/>
      <c r="S57" s="127"/>
      <c r="T57" s="128"/>
      <c r="U57" s="90"/>
      <c r="V57" s="175"/>
      <c r="W57" s="116"/>
      <c r="X57" s="98"/>
    </row>
    <row r="58" spans="2:24" ht="20.25" customHeight="1" x14ac:dyDescent="0.15">
      <c r="B58" s="87">
        <v>26</v>
      </c>
      <c r="C58" s="88"/>
      <c r="D58" s="89"/>
      <c r="E58" s="90"/>
      <c r="F58" s="91"/>
      <c r="G58" s="92"/>
      <c r="H58" s="101"/>
      <c r="I58" s="102"/>
      <c r="J58" s="102"/>
      <c r="K58" s="103"/>
      <c r="L58" s="142" t="str">
        <f t="shared" si="0"/>
        <v/>
      </c>
      <c r="M58" s="172" t="str">
        <f t="shared" si="1"/>
        <v/>
      </c>
      <c r="N58" s="125"/>
      <c r="O58" s="126"/>
      <c r="P58" s="129"/>
      <c r="Q58" s="95"/>
      <c r="R58" s="96"/>
      <c r="S58" s="127"/>
      <c r="T58" s="128"/>
      <c r="U58" s="90"/>
      <c r="V58" s="175"/>
      <c r="W58" s="116"/>
      <c r="X58" s="98"/>
    </row>
    <row r="59" spans="2:24" ht="20.25" customHeight="1" x14ac:dyDescent="0.15">
      <c r="B59" s="87">
        <v>27</v>
      </c>
      <c r="C59" s="88"/>
      <c r="D59" s="89"/>
      <c r="E59" s="90"/>
      <c r="F59" s="91"/>
      <c r="G59" s="92"/>
      <c r="H59" s="101"/>
      <c r="I59" s="102"/>
      <c r="J59" s="102"/>
      <c r="K59" s="103"/>
      <c r="L59" s="142" t="str">
        <f t="shared" si="0"/>
        <v/>
      </c>
      <c r="M59" s="172" t="str">
        <f t="shared" si="1"/>
        <v/>
      </c>
      <c r="N59" s="125"/>
      <c r="O59" s="126"/>
      <c r="P59" s="129"/>
      <c r="Q59" s="95"/>
      <c r="R59" s="96"/>
      <c r="S59" s="127"/>
      <c r="T59" s="128"/>
      <c r="U59" s="90"/>
      <c r="V59" s="175"/>
      <c r="W59" s="116"/>
      <c r="X59" s="98"/>
    </row>
    <row r="60" spans="2:24" ht="20.25" customHeight="1" x14ac:dyDescent="0.15">
      <c r="B60" s="87">
        <v>28</v>
      </c>
      <c r="C60" s="88"/>
      <c r="D60" s="89"/>
      <c r="E60" s="90"/>
      <c r="F60" s="91"/>
      <c r="G60" s="92"/>
      <c r="H60" s="101"/>
      <c r="I60" s="102"/>
      <c r="J60" s="102"/>
      <c r="K60" s="103"/>
      <c r="L60" s="142" t="str">
        <f t="shared" si="0"/>
        <v/>
      </c>
      <c r="M60" s="172" t="str">
        <f t="shared" si="1"/>
        <v/>
      </c>
      <c r="N60" s="125"/>
      <c r="O60" s="126"/>
      <c r="P60" s="129"/>
      <c r="Q60" s="95"/>
      <c r="R60" s="96"/>
      <c r="S60" s="127"/>
      <c r="T60" s="128"/>
      <c r="U60" s="90"/>
      <c r="V60" s="175"/>
      <c r="W60" s="116"/>
      <c r="X60" s="98"/>
    </row>
    <row r="61" spans="2:24" ht="20.25" customHeight="1" x14ac:dyDescent="0.15">
      <c r="B61" s="87">
        <v>29</v>
      </c>
      <c r="C61" s="88"/>
      <c r="D61" s="89"/>
      <c r="E61" s="90"/>
      <c r="F61" s="91"/>
      <c r="G61" s="92"/>
      <c r="H61" s="101"/>
      <c r="I61" s="102"/>
      <c r="J61" s="102"/>
      <c r="K61" s="103"/>
      <c r="L61" s="142" t="str">
        <f t="shared" si="0"/>
        <v/>
      </c>
      <c r="M61" s="172" t="str">
        <f t="shared" si="1"/>
        <v/>
      </c>
      <c r="N61" s="125"/>
      <c r="O61" s="126"/>
      <c r="P61" s="129"/>
      <c r="Q61" s="95"/>
      <c r="R61" s="96"/>
      <c r="S61" s="127"/>
      <c r="T61" s="128"/>
      <c r="U61" s="90"/>
      <c r="V61" s="175"/>
      <c r="W61" s="116"/>
      <c r="X61" s="98"/>
    </row>
    <row r="62" spans="2:24" ht="20.25" customHeight="1" x14ac:dyDescent="0.15">
      <c r="B62" s="87">
        <v>30</v>
      </c>
      <c r="C62" s="88"/>
      <c r="D62" s="89"/>
      <c r="E62" s="90"/>
      <c r="F62" s="91"/>
      <c r="G62" s="92"/>
      <c r="H62" s="101"/>
      <c r="I62" s="102"/>
      <c r="J62" s="102"/>
      <c r="K62" s="103"/>
      <c r="L62" s="142" t="str">
        <f t="shared" si="0"/>
        <v/>
      </c>
      <c r="M62" s="172" t="str">
        <f t="shared" si="1"/>
        <v/>
      </c>
      <c r="N62" s="125"/>
      <c r="O62" s="126"/>
      <c r="P62" s="129"/>
      <c r="Q62" s="95"/>
      <c r="R62" s="96"/>
      <c r="S62" s="127"/>
      <c r="T62" s="128"/>
      <c r="U62" s="90"/>
      <c r="V62" s="175"/>
      <c r="W62" s="116"/>
      <c r="X62" s="98"/>
    </row>
    <row r="63" spans="2:24" ht="20.25" customHeight="1" x14ac:dyDescent="0.15">
      <c r="B63" s="87">
        <v>31</v>
      </c>
      <c r="C63" s="88"/>
      <c r="D63" s="89"/>
      <c r="E63" s="90"/>
      <c r="F63" s="91"/>
      <c r="G63" s="92"/>
      <c r="H63" s="101"/>
      <c r="I63" s="102"/>
      <c r="J63" s="102"/>
      <c r="K63" s="103"/>
      <c r="L63" s="142" t="str">
        <f t="shared" si="0"/>
        <v/>
      </c>
      <c r="M63" s="172" t="str">
        <f t="shared" si="1"/>
        <v/>
      </c>
      <c r="N63" s="125"/>
      <c r="O63" s="126"/>
      <c r="P63" s="129"/>
      <c r="Q63" s="95"/>
      <c r="R63" s="96"/>
      <c r="S63" s="127"/>
      <c r="T63" s="128"/>
      <c r="U63" s="90"/>
      <c r="V63" s="175"/>
      <c r="W63" s="116"/>
      <c r="X63" s="98"/>
    </row>
    <row r="64" spans="2:24" ht="20.25" customHeight="1" x14ac:dyDescent="0.15">
      <c r="B64" s="87">
        <v>32</v>
      </c>
      <c r="C64" s="88"/>
      <c r="D64" s="89"/>
      <c r="E64" s="90"/>
      <c r="F64" s="91"/>
      <c r="G64" s="92"/>
      <c r="H64" s="101"/>
      <c r="I64" s="102"/>
      <c r="J64" s="102"/>
      <c r="K64" s="103"/>
      <c r="L64" s="142" t="str">
        <f t="shared" si="0"/>
        <v/>
      </c>
      <c r="M64" s="172" t="str">
        <f t="shared" si="1"/>
        <v/>
      </c>
      <c r="N64" s="125"/>
      <c r="O64" s="126"/>
      <c r="P64" s="129"/>
      <c r="Q64" s="95"/>
      <c r="R64" s="96"/>
      <c r="S64" s="127"/>
      <c r="T64" s="128"/>
      <c r="U64" s="90"/>
      <c r="V64" s="175"/>
      <c r="W64" s="116"/>
      <c r="X64" s="98"/>
    </row>
    <row r="65" spans="2:24" ht="20.25" customHeight="1" x14ac:dyDescent="0.15">
      <c r="B65" s="87">
        <v>33</v>
      </c>
      <c r="C65" s="88"/>
      <c r="D65" s="89"/>
      <c r="E65" s="90"/>
      <c r="F65" s="91"/>
      <c r="G65" s="92"/>
      <c r="H65" s="101"/>
      <c r="I65" s="102"/>
      <c r="J65" s="102"/>
      <c r="K65" s="103"/>
      <c r="L65" s="142" t="str">
        <f t="shared" si="0"/>
        <v/>
      </c>
      <c r="M65" s="172" t="str">
        <f t="shared" si="1"/>
        <v/>
      </c>
      <c r="N65" s="125"/>
      <c r="O65" s="126"/>
      <c r="P65" s="129"/>
      <c r="Q65" s="95"/>
      <c r="R65" s="96"/>
      <c r="S65" s="127"/>
      <c r="T65" s="128"/>
      <c r="U65" s="90"/>
      <c r="V65" s="175"/>
      <c r="W65" s="116"/>
      <c r="X65" s="98"/>
    </row>
    <row r="66" spans="2:24" ht="20.25" customHeight="1" x14ac:dyDescent="0.15">
      <c r="B66" s="87">
        <v>34</v>
      </c>
      <c r="C66" s="88"/>
      <c r="D66" s="89"/>
      <c r="E66" s="90"/>
      <c r="F66" s="91"/>
      <c r="G66" s="92"/>
      <c r="H66" s="101"/>
      <c r="I66" s="102"/>
      <c r="J66" s="102"/>
      <c r="K66" s="103"/>
      <c r="L66" s="142" t="str">
        <f t="shared" si="0"/>
        <v/>
      </c>
      <c r="M66" s="172" t="str">
        <f t="shared" si="1"/>
        <v/>
      </c>
      <c r="N66" s="125"/>
      <c r="O66" s="126"/>
      <c r="P66" s="129"/>
      <c r="Q66" s="95"/>
      <c r="R66" s="96"/>
      <c r="S66" s="127"/>
      <c r="T66" s="128"/>
      <c r="U66" s="90"/>
      <c r="V66" s="175"/>
      <c r="W66" s="116"/>
      <c r="X66" s="98"/>
    </row>
    <row r="67" spans="2:24" ht="20.25" customHeight="1" x14ac:dyDescent="0.15">
      <c r="B67" s="87">
        <v>35</v>
      </c>
      <c r="C67" s="88"/>
      <c r="D67" s="89"/>
      <c r="E67" s="90"/>
      <c r="F67" s="91"/>
      <c r="G67" s="92"/>
      <c r="H67" s="101"/>
      <c r="I67" s="102"/>
      <c r="J67" s="102"/>
      <c r="K67" s="103"/>
      <c r="L67" s="142" t="str">
        <f t="shared" si="0"/>
        <v/>
      </c>
      <c r="M67" s="172" t="str">
        <f t="shared" si="1"/>
        <v/>
      </c>
      <c r="N67" s="125"/>
      <c r="O67" s="126"/>
      <c r="P67" s="129"/>
      <c r="Q67" s="95"/>
      <c r="R67" s="96"/>
      <c r="S67" s="127"/>
      <c r="T67" s="128"/>
      <c r="U67" s="90"/>
      <c r="V67" s="175"/>
      <c r="W67" s="116"/>
      <c r="X67" s="98"/>
    </row>
    <row r="68" spans="2:24" ht="20.25" customHeight="1" x14ac:dyDescent="0.15">
      <c r="B68" s="87">
        <v>36</v>
      </c>
      <c r="C68" s="88"/>
      <c r="D68" s="89"/>
      <c r="E68" s="90"/>
      <c r="F68" s="91"/>
      <c r="G68" s="92"/>
      <c r="H68" s="101"/>
      <c r="I68" s="102"/>
      <c r="J68" s="102"/>
      <c r="K68" s="103"/>
      <c r="L68" s="142" t="str">
        <f t="shared" si="0"/>
        <v/>
      </c>
      <c r="M68" s="172" t="str">
        <f t="shared" si="1"/>
        <v/>
      </c>
      <c r="N68" s="125"/>
      <c r="O68" s="126"/>
      <c r="P68" s="129"/>
      <c r="Q68" s="95"/>
      <c r="R68" s="96"/>
      <c r="S68" s="127"/>
      <c r="T68" s="128"/>
      <c r="U68" s="90"/>
      <c r="V68" s="175"/>
      <c r="W68" s="116"/>
      <c r="X68" s="98"/>
    </row>
    <row r="69" spans="2:24" ht="20.25" customHeight="1" x14ac:dyDescent="0.15">
      <c r="B69" s="87">
        <v>37</v>
      </c>
      <c r="C69" s="88"/>
      <c r="D69" s="89"/>
      <c r="E69" s="90"/>
      <c r="F69" s="91"/>
      <c r="G69" s="92"/>
      <c r="H69" s="101"/>
      <c r="I69" s="102"/>
      <c r="J69" s="102"/>
      <c r="K69" s="103"/>
      <c r="L69" s="142" t="str">
        <f t="shared" si="0"/>
        <v/>
      </c>
      <c r="M69" s="172" t="str">
        <f t="shared" si="1"/>
        <v/>
      </c>
      <c r="N69" s="125"/>
      <c r="O69" s="126"/>
      <c r="P69" s="129"/>
      <c r="Q69" s="95"/>
      <c r="R69" s="96"/>
      <c r="S69" s="127"/>
      <c r="T69" s="128"/>
      <c r="U69" s="90"/>
      <c r="V69" s="175"/>
      <c r="W69" s="116"/>
      <c r="X69" s="98"/>
    </row>
    <row r="70" spans="2:24" ht="20.25" customHeight="1" x14ac:dyDescent="0.15">
      <c r="B70" s="87">
        <v>38</v>
      </c>
      <c r="C70" s="88"/>
      <c r="D70" s="89"/>
      <c r="E70" s="90"/>
      <c r="F70" s="91"/>
      <c r="G70" s="92"/>
      <c r="H70" s="101"/>
      <c r="I70" s="102"/>
      <c r="J70" s="102"/>
      <c r="K70" s="103"/>
      <c r="L70" s="142" t="str">
        <f t="shared" si="0"/>
        <v/>
      </c>
      <c r="M70" s="172" t="str">
        <f t="shared" si="1"/>
        <v/>
      </c>
      <c r="N70" s="125"/>
      <c r="O70" s="126"/>
      <c r="P70" s="129"/>
      <c r="Q70" s="95"/>
      <c r="R70" s="96"/>
      <c r="S70" s="127"/>
      <c r="T70" s="128"/>
      <c r="U70" s="90"/>
      <c r="V70" s="175"/>
      <c r="W70" s="116"/>
      <c r="X70" s="98"/>
    </row>
    <row r="71" spans="2:24" ht="20.25" customHeight="1" x14ac:dyDescent="0.15">
      <c r="B71" s="87">
        <v>39</v>
      </c>
      <c r="C71" s="88"/>
      <c r="D71" s="89"/>
      <c r="E71" s="90"/>
      <c r="F71" s="91"/>
      <c r="G71" s="92"/>
      <c r="H71" s="101"/>
      <c r="I71" s="102"/>
      <c r="J71" s="102"/>
      <c r="K71" s="103"/>
      <c r="L71" s="142" t="str">
        <f t="shared" si="0"/>
        <v/>
      </c>
      <c r="M71" s="172" t="str">
        <f t="shared" si="1"/>
        <v/>
      </c>
      <c r="N71" s="125"/>
      <c r="O71" s="126"/>
      <c r="P71" s="129"/>
      <c r="Q71" s="95"/>
      <c r="R71" s="96"/>
      <c r="S71" s="127"/>
      <c r="T71" s="128"/>
      <c r="U71" s="90"/>
      <c r="V71" s="175"/>
      <c r="W71" s="116"/>
      <c r="X71" s="98"/>
    </row>
    <row r="72" spans="2:24" ht="20.25" customHeight="1" x14ac:dyDescent="0.15">
      <c r="B72" s="87">
        <v>40</v>
      </c>
      <c r="C72" s="88"/>
      <c r="D72" s="89"/>
      <c r="E72" s="90"/>
      <c r="F72" s="91"/>
      <c r="G72" s="92"/>
      <c r="H72" s="101"/>
      <c r="I72" s="102"/>
      <c r="J72" s="102"/>
      <c r="K72" s="103"/>
      <c r="L72" s="142" t="str">
        <f t="shared" si="0"/>
        <v/>
      </c>
      <c r="M72" s="172" t="str">
        <f t="shared" si="1"/>
        <v/>
      </c>
      <c r="N72" s="125"/>
      <c r="O72" s="126"/>
      <c r="P72" s="129"/>
      <c r="Q72" s="95"/>
      <c r="R72" s="96"/>
      <c r="S72" s="127"/>
      <c r="T72" s="128"/>
      <c r="U72" s="90"/>
      <c r="V72" s="175"/>
      <c r="W72" s="116"/>
      <c r="X72" s="98"/>
    </row>
    <row r="73" spans="2:24" ht="20.25" customHeight="1" x14ac:dyDescent="0.15">
      <c r="B73" s="87">
        <v>41</v>
      </c>
      <c r="C73" s="88"/>
      <c r="D73" s="89"/>
      <c r="E73" s="90"/>
      <c r="F73" s="91"/>
      <c r="G73" s="92"/>
      <c r="H73" s="101"/>
      <c r="I73" s="102"/>
      <c r="J73" s="102"/>
      <c r="K73" s="103"/>
      <c r="L73" s="142" t="str">
        <f t="shared" si="0"/>
        <v/>
      </c>
      <c r="M73" s="172" t="str">
        <f t="shared" si="1"/>
        <v/>
      </c>
      <c r="N73" s="125"/>
      <c r="O73" s="126"/>
      <c r="P73" s="129"/>
      <c r="Q73" s="95"/>
      <c r="R73" s="96"/>
      <c r="S73" s="127"/>
      <c r="T73" s="128"/>
      <c r="U73" s="90"/>
      <c r="V73" s="175"/>
      <c r="W73" s="116"/>
      <c r="X73" s="98"/>
    </row>
    <row r="74" spans="2:24" ht="20.25" customHeight="1" x14ac:dyDescent="0.15">
      <c r="B74" s="87">
        <v>42</v>
      </c>
      <c r="C74" s="88"/>
      <c r="D74" s="89"/>
      <c r="E74" s="90"/>
      <c r="F74" s="91"/>
      <c r="G74" s="92"/>
      <c r="H74" s="101"/>
      <c r="I74" s="102"/>
      <c r="J74" s="102"/>
      <c r="K74" s="103"/>
      <c r="L74" s="142" t="str">
        <f t="shared" si="0"/>
        <v/>
      </c>
      <c r="M74" s="172" t="str">
        <f t="shared" si="1"/>
        <v/>
      </c>
      <c r="N74" s="125"/>
      <c r="O74" s="126"/>
      <c r="P74" s="129"/>
      <c r="Q74" s="95"/>
      <c r="R74" s="96"/>
      <c r="S74" s="127"/>
      <c r="T74" s="128"/>
      <c r="U74" s="90"/>
      <c r="V74" s="175"/>
      <c r="W74" s="116"/>
      <c r="X74" s="98"/>
    </row>
    <row r="75" spans="2:24" ht="20.25" customHeight="1" x14ac:dyDescent="0.15">
      <c r="B75" s="87">
        <v>43</v>
      </c>
      <c r="C75" s="88"/>
      <c r="D75" s="89"/>
      <c r="E75" s="90"/>
      <c r="F75" s="91"/>
      <c r="G75" s="92"/>
      <c r="H75" s="101"/>
      <c r="I75" s="102"/>
      <c r="J75" s="102"/>
      <c r="K75" s="103"/>
      <c r="L75" s="142" t="str">
        <f t="shared" si="0"/>
        <v/>
      </c>
      <c r="M75" s="172" t="str">
        <f t="shared" si="1"/>
        <v/>
      </c>
      <c r="N75" s="125"/>
      <c r="O75" s="126"/>
      <c r="P75" s="129"/>
      <c r="Q75" s="95"/>
      <c r="R75" s="96"/>
      <c r="S75" s="127"/>
      <c r="T75" s="128"/>
      <c r="U75" s="90"/>
      <c r="V75" s="175"/>
      <c r="W75" s="116"/>
      <c r="X75" s="98"/>
    </row>
    <row r="76" spans="2:24" ht="20.25" customHeight="1" x14ac:dyDescent="0.15">
      <c r="B76" s="87">
        <v>44</v>
      </c>
      <c r="C76" s="88"/>
      <c r="D76" s="89"/>
      <c r="E76" s="90"/>
      <c r="F76" s="91"/>
      <c r="G76" s="92"/>
      <c r="H76" s="101"/>
      <c r="I76" s="102"/>
      <c r="J76" s="102"/>
      <c r="K76" s="103"/>
      <c r="L76" s="142" t="str">
        <f t="shared" si="0"/>
        <v/>
      </c>
      <c r="M76" s="172" t="str">
        <f t="shared" si="1"/>
        <v/>
      </c>
      <c r="N76" s="125"/>
      <c r="O76" s="126"/>
      <c r="P76" s="129"/>
      <c r="Q76" s="95"/>
      <c r="R76" s="96"/>
      <c r="S76" s="127"/>
      <c r="T76" s="128"/>
      <c r="U76" s="90"/>
      <c r="V76" s="175"/>
      <c r="W76" s="116"/>
      <c r="X76" s="98"/>
    </row>
    <row r="77" spans="2:24" ht="20.25" customHeight="1" x14ac:dyDescent="0.15">
      <c r="B77" s="87">
        <v>45</v>
      </c>
      <c r="C77" s="88"/>
      <c r="D77" s="89"/>
      <c r="E77" s="90"/>
      <c r="F77" s="91"/>
      <c r="G77" s="92"/>
      <c r="H77" s="101"/>
      <c r="I77" s="102"/>
      <c r="J77" s="102"/>
      <c r="K77" s="103"/>
      <c r="L77" s="142" t="str">
        <f t="shared" si="0"/>
        <v/>
      </c>
      <c r="M77" s="172" t="str">
        <f t="shared" si="1"/>
        <v/>
      </c>
      <c r="N77" s="125"/>
      <c r="O77" s="126"/>
      <c r="P77" s="129"/>
      <c r="Q77" s="95"/>
      <c r="R77" s="96"/>
      <c r="S77" s="127"/>
      <c r="T77" s="128"/>
      <c r="U77" s="90"/>
      <c r="V77" s="175"/>
      <c r="W77" s="116"/>
      <c r="X77" s="98"/>
    </row>
    <row r="78" spans="2:24" ht="20.25" customHeight="1" x14ac:dyDescent="0.15">
      <c r="B78" s="87">
        <v>46</v>
      </c>
      <c r="C78" s="88"/>
      <c r="D78" s="89"/>
      <c r="E78" s="90"/>
      <c r="F78" s="91"/>
      <c r="G78" s="92"/>
      <c r="H78" s="101"/>
      <c r="I78" s="102"/>
      <c r="J78" s="102"/>
      <c r="K78" s="103"/>
      <c r="L78" s="142" t="str">
        <f t="shared" si="0"/>
        <v/>
      </c>
      <c r="M78" s="172" t="str">
        <f t="shared" si="1"/>
        <v/>
      </c>
      <c r="N78" s="125"/>
      <c r="O78" s="126"/>
      <c r="P78" s="129"/>
      <c r="Q78" s="95"/>
      <c r="R78" s="96"/>
      <c r="S78" s="127"/>
      <c r="T78" s="128"/>
      <c r="U78" s="90"/>
      <c r="V78" s="175"/>
      <c r="W78" s="116"/>
      <c r="X78" s="98"/>
    </row>
    <row r="79" spans="2:24" ht="20.25" customHeight="1" x14ac:dyDescent="0.15">
      <c r="B79" s="87">
        <v>47</v>
      </c>
      <c r="C79" s="88"/>
      <c r="D79" s="89"/>
      <c r="E79" s="90"/>
      <c r="F79" s="91"/>
      <c r="G79" s="92"/>
      <c r="H79" s="101"/>
      <c r="I79" s="102"/>
      <c r="J79" s="102"/>
      <c r="K79" s="103"/>
      <c r="L79" s="142" t="str">
        <f t="shared" si="0"/>
        <v/>
      </c>
      <c r="M79" s="172" t="str">
        <f t="shared" si="1"/>
        <v/>
      </c>
      <c r="N79" s="125"/>
      <c r="O79" s="126"/>
      <c r="P79" s="129"/>
      <c r="Q79" s="95"/>
      <c r="R79" s="96"/>
      <c r="S79" s="127"/>
      <c r="T79" s="128"/>
      <c r="U79" s="90"/>
      <c r="V79" s="175"/>
      <c r="W79" s="116"/>
      <c r="X79" s="98"/>
    </row>
    <row r="80" spans="2:24" ht="20.25" customHeight="1" x14ac:dyDescent="0.15">
      <c r="B80" s="87">
        <v>48</v>
      </c>
      <c r="C80" s="88"/>
      <c r="D80" s="89"/>
      <c r="E80" s="90"/>
      <c r="F80" s="91"/>
      <c r="G80" s="92"/>
      <c r="H80" s="101"/>
      <c r="I80" s="102"/>
      <c r="J80" s="102"/>
      <c r="K80" s="103"/>
      <c r="L80" s="142" t="str">
        <f t="shared" si="0"/>
        <v/>
      </c>
      <c r="M80" s="172" t="str">
        <f t="shared" si="1"/>
        <v/>
      </c>
      <c r="N80" s="125"/>
      <c r="O80" s="126"/>
      <c r="P80" s="129"/>
      <c r="Q80" s="95"/>
      <c r="R80" s="96"/>
      <c r="S80" s="127"/>
      <c r="T80" s="128"/>
      <c r="U80" s="90"/>
      <c r="V80" s="175"/>
      <c r="W80" s="116"/>
      <c r="X80" s="98"/>
    </row>
    <row r="81" spans="2:24" ht="20.25" customHeight="1" x14ac:dyDescent="0.15">
      <c r="B81" s="87">
        <v>49</v>
      </c>
      <c r="C81" s="88"/>
      <c r="D81" s="89"/>
      <c r="E81" s="90"/>
      <c r="F81" s="91"/>
      <c r="G81" s="92"/>
      <c r="H81" s="101"/>
      <c r="I81" s="102"/>
      <c r="J81" s="102"/>
      <c r="K81" s="103"/>
      <c r="L81" s="142" t="str">
        <f t="shared" si="0"/>
        <v/>
      </c>
      <c r="M81" s="172" t="str">
        <f t="shared" si="1"/>
        <v/>
      </c>
      <c r="N81" s="125"/>
      <c r="O81" s="126"/>
      <c r="P81" s="129"/>
      <c r="Q81" s="95"/>
      <c r="R81" s="96"/>
      <c r="S81" s="127"/>
      <c r="T81" s="128"/>
      <c r="U81" s="90"/>
      <c r="V81" s="175"/>
      <c r="W81" s="116"/>
      <c r="X81" s="98"/>
    </row>
    <row r="82" spans="2:24" ht="20.25" customHeight="1" x14ac:dyDescent="0.15">
      <c r="B82" s="87">
        <v>50</v>
      </c>
      <c r="C82" s="88"/>
      <c r="D82" s="89"/>
      <c r="E82" s="90"/>
      <c r="F82" s="91"/>
      <c r="G82" s="92"/>
      <c r="H82" s="101"/>
      <c r="I82" s="102"/>
      <c r="J82" s="102"/>
      <c r="K82" s="103"/>
      <c r="L82" s="142" t="str">
        <f t="shared" si="0"/>
        <v/>
      </c>
      <c r="M82" s="172" t="str">
        <f t="shared" si="1"/>
        <v/>
      </c>
      <c r="N82" s="125"/>
      <c r="O82" s="126"/>
      <c r="P82" s="129"/>
      <c r="Q82" s="95"/>
      <c r="R82" s="96"/>
      <c r="S82" s="127"/>
      <c r="T82" s="128"/>
      <c r="U82" s="90"/>
      <c r="V82" s="175"/>
      <c r="W82" s="116"/>
      <c r="X82" s="98"/>
    </row>
    <row r="83" spans="2:24" ht="20.25" customHeight="1" x14ac:dyDescent="0.15">
      <c r="B83" s="87">
        <v>51</v>
      </c>
      <c r="C83" s="88"/>
      <c r="D83" s="89"/>
      <c r="E83" s="90"/>
      <c r="F83" s="91"/>
      <c r="G83" s="92"/>
      <c r="H83" s="101"/>
      <c r="I83" s="102"/>
      <c r="J83" s="102"/>
      <c r="K83" s="103"/>
      <c r="L83" s="142" t="str">
        <f t="shared" si="0"/>
        <v/>
      </c>
      <c r="M83" s="172" t="str">
        <f t="shared" si="1"/>
        <v/>
      </c>
      <c r="N83" s="125"/>
      <c r="O83" s="126"/>
      <c r="P83" s="129"/>
      <c r="Q83" s="95"/>
      <c r="R83" s="96"/>
      <c r="S83" s="127"/>
      <c r="T83" s="128"/>
      <c r="U83" s="90"/>
      <c r="V83" s="175"/>
      <c r="W83" s="116"/>
      <c r="X83" s="98"/>
    </row>
    <row r="84" spans="2:24" ht="20.25" customHeight="1" x14ac:dyDescent="0.15">
      <c r="B84" s="87">
        <v>52</v>
      </c>
      <c r="C84" s="88"/>
      <c r="D84" s="89"/>
      <c r="E84" s="90"/>
      <c r="F84" s="91"/>
      <c r="G84" s="92"/>
      <c r="H84" s="101"/>
      <c r="I84" s="102"/>
      <c r="J84" s="102"/>
      <c r="K84" s="103"/>
      <c r="L84" s="142" t="str">
        <f t="shared" si="0"/>
        <v/>
      </c>
      <c r="M84" s="172" t="str">
        <f t="shared" si="1"/>
        <v/>
      </c>
      <c r="N84" s="125"/>
      <c r="O84" s="126"/>
      <c r="P84" s="129"/>
      <c r="Q84" s="95"/>
      <c r="R84" s="96"/>
      <c r="S84" s="127"/>
      <c r="T84" s="128"/>
      <c r="U84" s="90"/>
      <c r="V84" s="175"/>
      <c r="W84" s="116"/>
      <c r="X84" s="98"/>
    </row>
    <row r="85" spans="2:24" ht="20.25" customHeight="1" x14ac:dyDescent="0.15">
      <c r="B85" s="87">
        <v>53</v>
      </c>
      <c r="C85" s="88"/>
      <c r="D85" s="89"/>
      <c r="E85" s="90"/>
      <c r="F85" s="91"/>
      <c r="G85" s="92"/>
      <c r="H85" s="101"/>
      <c r="I85" s="102"/>
      <c r="J85" s="102"/>
      <c r="K85" s="103"/>
      <c r="L85" s="142" t="str">
        <f t="shared" si="0"/>
        <v/>
      </c>
      <c r="M85" s="172" t="str">
        <f t="shared" si="1"/>
        <v/>
      </c>
      <c r="N85" s="125"/>
      <c r="O85" s="126"/>
      <c r="P85" s="129"/>
      <c r="Q85" s="95"/>
      <c r="R85" s="96"/>
      <c r="S85" s="127"/>
      <c r="T85" s="128"/>
      <c r="U85" s="90"/>
      <c r="V85" s="175"/>
      <c r="W85" s="116"/>
      <c r="X85" s="98"/>
    </row>
    <row r="86" spans="2:24" ht="20.25" customHeight="1" x14ac:dyDescent="0.15">
      <c r="B86" s="87">
        <v>54</v>
      </c>
      <c r="C86" s="88"/>
      <c r="D86" s="89"/>
      <c r="E86" s="90"/>
      <c r="F86" s="91"/>
      <c r="G86" s="92"/>
      <c r="H86" s="101"/>
      <c r="I86" s="102"/>
      <c r="J86" s="102"/>
      <c r="K86" s="103"/>
      <c r="L86" s="142" t="str">
        <f t="shared" si="0"/>
        <v/>
      </c>
      <c r="M86" s="172" t="str">
        <f t="shared" si="1"/>
        <v/>
      </c>
      <c r="N86" s="125"/>
      <c r="O86" s="126"/>
      <c r="P86" s="129"/>
      <c r="Q86" s="95"/>
      <c r="R86" s="96"/>
      <c r="S86" s="127"/>
      <c r="T86" s="128"/>
      <c r="U86" s="90"/>
      <c r="V86" s="175"/>
      <c r="W86" s="116"/>
      <c r="X86" s="98"/>
    </row>
    <row r="87" spans="2:24" ht="20.25" customHeight="1" x14ac:dyDescent="0.15">
      <c r="B87" s="87">
        <v>55</v>
      </c>
      <c r="C87" s="88"/>
      <c r="D87" s="89"/>
      <c r="E87" s="90"/>
      <c r="F87" s="91"/>
      <c r="G87" s="92"/>
      <c r="H87" s="101"/>
      <c r="I87" s="102"/>
      <c r="J87" s="102"/>
      <c r="K87" s="103"/>
      <c r="L87" s="142" t="str">
        <f t="shared" si="0"/>
        <v/>
      </c>
      <c r="M87" s="172" t="str">
        <f t="shared" si="1"/>
        <v/>
      </c>
      <c r="N87" s="125"/>
      <c r="O87" s="126"/>
      <c r="P87" s="129"/>
      <c r="Q87" s="95"/>
      <c r="R87" s="96"/>
      <c r="S87" s="127"/>
      <c r="T87" s="128"/>
      <c r="U87" s="90"/>
      <c r="V87" s="175"/>
      <c r="W87" s="116"/>
      <c r="X87" s="98"/>
    </row>
    <row r="88" spans="2:24" ht="20.25" customHeight="1" x14ac:dyDescent="0.15">
      <c r="B88" s="87">
        <v>56</v>
      </c>
      <c r="C88" s="88"/>
      <c r="D88" s="89"/>
      <c r="E88" s="90"/>
      <c r="F88" s="91"/>
      <c r="G88" s="92"/>
      <c r="H88" s="101"/>
      <c r="I88" s="102"/>
      <c r="J88" s="102"/>
      <c r="K88" s="103"/>
      <c r="L88" s="142" t="str">
        <f t="shared" si="0"/>
        <v/>
      </c>
      <c r="M88" s="172" t="str">
        <f t="shared" si="1"/>
        <v/>
      </c>
      <c r="N88" s="125"/>
      <c r="O88" s="126"/>
      <c r="P88" s="129"/>
      <c r="Q88" s="95"/>
      <c r="R88" s="96"/>
      <c r="S88" s="127"/>
      <c r="T88" s="128"/>
      <c r="U88" s="90"/>
      <c r="V88" s="175"/>
      <c r="W88" s="116"/>
      <c r="X88" s="98"/>
    </row>
    <row r="89" spans="2:24" ht="20.25" customHeight="1" x14ac:dyDescent="0.15">
      <c r="B89" s="87">
        <v>57</v>
      </c>
      <c r="C89" s="88"/>
      <c r="D89" s="89"/>
      <c r="E89" s="90"/>
      <c r="F89" s="91"/>
      <c r="G89" s="92"/>
      <c r="H89" s="101"/>
      <c r="I89" s="102"/>
      <c r="J89" s="102"/>
      <c r="K89" s="103"/>
      <c r="L89" s="142" t="str">
        <f t="shared" si="0"/>
        <v/>
      </c>
      <c r="M89" s="172" t="str">
        <f t="shared" si="1"/>
        <v/>
      </c>
      <c r="N89" s="125"/>
      <c r="O89" s="126"/>
      <c r="P89" s="129"/>
      <c r="Q89" s="95"/>
      <c r="R89" s="96"/>
      <c r="S89" s="127"/>
      <c r="T89" s="128"/>
      <c r="U89" s="90"/>
      <c r="V89" s="175"/>
      <c r="W89" s="116"/>
      <c r="X89" s="98"/>
    </row>
    <row r="90" spans="2:24" ht="20.25" customHeight="1" x14ac:dyDescent="0.15">
      <c r="B90" s="87">
        <v>58</v>
      </c>
      <c r="C90" s="88"/>
      <c r="D90" s="89"/>
      <c r="E90" s="90"/>
      <c r="F90" s="91"/>
      <c r="G90" s="92"/>
      <c r="H90" s="101"/>
      <c r="I90" s="102"/>
      <c r="J90" s="102"/>
      <c r="K90" s="103"/>
      <c r="L90" s="142" t="str">
        <f t="shared" si="0"/>
        <v/>
      </c>
      <c r="M90" s="172" t="str">
        <f t="shared" si="1"/>
        <v/>
      </c>
      <c r="N90" s="125"/>
      <c r="O90" s="126"/>
      <c r="P90" s="129"/>
      <c r="Q90" s="95"/>
      <c r="R90" s="96"/>
      <c r="S90" s="127"/>
      <c r="T90" s="128"/>
      <c r="U90" s="90"/>
      <c r="V90" s="175"/>
      <c r="W90" s="116"/>
      <c r="X90" s="98"/>
    </row>
    <row r="91" spans="2:24" ht="20.25" customHeight="1" x14ac:dyDescent="0.15">
      <c r="B91" s="87">
        <v>59</v>
      </c>
      <c r="C91" s="88"/>
      <c r="D91" s="89"/>
      <c r="E91" s="90"/>
      <c r="F91" s="91"/>
      <c r="G91" s="92"/>
      <c r="H91" s="101"/>
      <c r="I91" s="102"/>
      <c r="J91" s="102"/>
      <c r="K91" s="103"/>
      <c r="L91" s="142" t="str">
        <f t="shared" si="0"/>
        <v/>
      </c>
      <c r="M91" s="172" t="str">
        <f t="shared" si="1"/>
        <v/>
      </c>
      <c r="N91" s="125"/>
      <c r="O91" s="126"/>
      <c r="P91" s="129"/>
      <c r="Q91" s="95"/>
      <c r="R91" s="96"/>
      <c r="S91" s="127"/>
      <c r="T91" s="128"/>
      <c r="U91" s="90"/>
      <c r="V91" s="175"/>
      <c r="W91" s="116"/>
      <c r="X91" s="98"/>
    </row>
    <row r="92" spans="2:24" ht="20.25" customHeight="1" x14ac:dyDescent="0.15">
      <c r="B92" s="87">
        <v>60</v>
      </c>
      <c r="C92" s="88"/>
      <c r="D92" s="89"/>
      <c r="E92" s="90"/>
      <c r="F92" s="91"/>
      <c r="G92" s="92"/>
      <c r="H92" s="101"/>
      <c r="I92" s="102"/>
      <c r="J92" s="102"/>
      <c r="K92" s="103"/>
      <c r="L92" s="142" t="str">
        <f t="shared" si="0"/>
        <v/>
      </c>
      <c r="M92" s="172" t="str">
        <f t="shared" si="1"/>
        <v/>
      </c>
      <c r="N92" s="125"/>
      <c r="O92" s="126"/>
      <c r="P92" s="129"/>
      <c r="Q92" s="95"/>
      <c r="R92" s="96"/>
      <c r="S92" s="127"/>
      <c r="T92" s="128"/>
      <c r="U92" s="90"/>
      <c r="V92" s="175"/>
      <c r="W92" s="116"/>
      <c r="X92" s="98"/>
    </row>
    <row r="93" spans="2:24" ht="20.25" customHeight="1" x14ac:dyDescent="0.15">
      <c r="B93" s="87">
        <v>61</v>
      </c>
      <c r="C93" s="88"/>
      <c r="D93" s="89"/>
      <c r="E93" s="90"/>
      <c r="F93" s="91"/>
      <c r="G93" s="92"/>
      <c r="H93" s="101"/>
      <c r="I93" s="102"/>
      <c r="J93" s="102"/>
      <c r="K93" s="103"/>
      <c r="L93" s="142" t="str">
        <f t="shared" si="0"/>
        <v/>
      </c>
      <c r="M93" s="172" t="str">
        <f t="shared" si="1"/>
        <v/>
      </c>
      <c r="N93" s="125"/>
      <c r="O93" s="126"/>
      <c r="P93" s="129"/>
      <c r="Q93" s="95"/>
      <c r="R93" s="96"/>
      <c r="S93" s="127"/>
      <c r="T93" s="128"/>
      <c r="U93" s="90"/>
      <c r="V93" s="175"/>
      <c r="W93" s="116"/>
      <c r="X93" s="98"/>
    </row>
    <row r="94" spans="2:24" ht="20.25" customHeight="1" x14ac:dyDescent="0.15">
      <c r="B94" s="87">
        <v>62</v>
      </c>
      <c r="C94" s="88"/>
      <c r="D94" s="89"/>
      <c r="E94" s="90"/>
      <c r="F94" s="91"/>
      <c r="G94" s="92"/>
      <c r="H94" s="101"/>
      <c r="I94" s="102"/>
      <c r="J94" s="102"/>
      <c r="K94" s="103"/>
      <c r="L94" s="142" t="str">
        <f t="shared" si="0"/>
        <v/>
      </c>
      <c r="M94" s="172" t="str">
        <f t="shared" si="1"/>
        <v/>
      </c>
      <c r="N94" s="125"/>
      <c r="O94" s="126"/>
      <c r="P94" s="129"/>
      <c r="Q94" s="95"/>
      <c r="R94" s="96"/>
      <c r="S94" s="127"/>
      <c r="T94" s="128"/>
      <c r="U94" s="90"/>
      <c r="V94" s="175"/>
      <c r="W94" s="116"/>
      <c r="X94" s="98"/>
    </row>
    <row r="95" spans="2:24" ht="20.25" customHeight="1" x14ac:dyDescent="0.15">
      <c r="B95" s="87">
        <v>63</v>
      </c>
      <c r="C95" s="88"/>
      <c r="D95" s="89"/>
      <c r="E95" s="90"/>
      <c r="F95" s="91"/>
      <c r="G95" s="92"/>
      <c r="H95" s="101"/>
      <c r="I95" s="102"/>
      <c r="J95" s="102"/>
      <c r="K95" s="103"/>
      <c r="L95" s="142" t="str">
        <f t="shared" si="0"/>
        <v/>
      </c>
      <c r="M95" s="172" t="str">
        <f t="shared" si="1"/>
        <v/>
      </c>
      <c r="N95" s="125"/>
      <c r="O95" s="126"/>
      <c r="P95" s="129"/>
      <c r="Q95" s="95"/>
      <c r="R95" s="96"/>
      <c r="S95" s="127"/>
      <c r="T95" s="128"/>
      <c r="U95" s="90"/>
      <c r="V95" s="175"/>
      <c r="W95" s="116"/>
      <c r="X95" s="98"/>
    </row>
    <row r="96" spans="2:24" ht="20.25" customHeight="1" x14ac:dyDescent="0.15">
      <c r="B96" s="87">
        <v>64</v>
      </c>
      <c r="C96" s="88"/>
      <c r="D96" s="89"/>
      <c r="E96" s="90"/>
      <c r="F96" s="91"/>
      <c r="G96" s="92"/>
      <c r="H96" s="101"/>
      <c r="I96" s="102"/>
      <c r="J96" s="102"/>
      <c r="K96" s="103"/>
      <c r="L96" s="142" t="str">
        <f t="shared" si="0"/>
        <v/>
      </c>
      <c r="M96" s="172" t="str">
        <f t="shared" si="1"/>
        <v/>
      </c>
      <c r="N96" s="125"/>
      <c r="O96" s="126"/>
      <c r="P96" s="129"/>
      <c r="Q96" s="95"/>
      <c r="R96" s="96"/>
      <c r="S96" s="127"/>
      <c r="T96" s="128"/>
      <c r="U96" s="90"/>
      <c r="V96" s="175"/>
      <c r="W96" s="116"/>
      <c r="X96" s="98"/>
    </row>
    <row r="97" spans="2:24" ht="20.25" customHeight="1" x14ac:dyDescent="0.15">
      <c r="B97" s="87">
        <v>65</v>
      </c>
      <c r="C97" s="88"/>
      <c r="D97" s="89"/>
      <c r="E97" s="90"/>
      <c r="F97" s="91"/>
      <c r="G97" s="92"/>
      <c r="H97" s="101"/>
      <c r="I97" s="102"/>
      <c r="J97" s="102"/>
      <c r="K97" s="103"/>
      <c r="L97" s="142" t="str">
        <f t="shared" si="0"/>
        <v/>
      </c>
      <c r="M97" s="172" t="str">
        <f t="shared" si="1"/>
        <v/>
      </c>
      <c r="N97" s="125"/>
      <c r="O97" s="126"/>
      <c r="P97" s="129"/>
      <c r="Q97" s="95"/>
      <c r="R97" s="96"/>
      <c r="S97" s="127"/>
      <c r="T97" s="128"/>
      <c r="U97" s="90"/>
      <c r="V97" s="175"/>
      <c r="W97" s="116"/>
      <c r="X97" s="98"/>
    </row>
    <row r="98" spans="2:24" ht="20.25" customHeight="1" x14ac:dyDescent="0.15">
      <c r="B98" s="87">
        <v>66</v>
      </c>
      <c r="C98" s="88"/>
      <c r="D98" s="89"/>
      <c r="E98" s="90"/>
      <c r="F98" s="91"/>
      <c r="G98" s="92"/>
      <c r="H98" s="101"/>
      <c r="I98" s="102"/>
      <c r="J98" s="102"/>
      <c r="K98" s="103"/>
      <c r="L98" s="142" t="str">
        <f t="shared" ref="L98:L161" si="2">IF(F98&gt;1,ROUND(H98-J98-($F98/1000),3),"")</f>
        <v/>
      </c>
      <c r="M98" s="172" t="str">
        <f t="shared" ref="M98:M161" si="3">IF(F98&gt;1,ROUND(I98-K98-($F98/1000),3),"")</f>
        <v/>
      </c>
      <c r="N98" s="125"/>
      <c r="O98" s="126"/>
      <c r="P98" s="129"/>
      <c r="Q98" s="95"/>
      <c r="R98" s="96"/>
      <c r="S98" s="127"/>
      <c r="T98" s="128"/>
      <c r="U98" s="90"/>
      <c r="V98" s="175"/>
      <c r="W98" s="116"/>
      <c r="X98" s="98"/>
    </row>
    <row r="99" spans="2:24" ht="20.25" customHeight="1" x14ac:dyDescent="0.15">
      <c r="B99" s="87">
        <v>67</v>
      </c>
      <c r="C99" s="88"/>
      <c r="D99" s="89"/>
      <c r="E99" s="90"/>
      <c r="F99" s="91"/>
      <c r="G99" s="92"/>
      <c r="H99" s="101"/>
      <c r="I99" s="102"/>
      <c r="J99" s="102"/>
      <c r="K99" s="103"/>
      <c r="L99" s="142" t="str">
        <f t="shared" si="2"/>
        <v/>
      </c>
      <c r="M99" s="172" t="str">
        <f t="shared" si="3"/>
        <v/>
      </c>
      <c r="N99" s="125"/>
      <c r="O99" s="126"/>
      <c r="P99" s="129"/>
      <c r="Q99" s="95"/>
      <c r="R99" s="96"/>
      <c r="S99" s="127"/>
      <c r="T99" s="128"/>
      <c r="U99" s="90"/>
      <c r="V99" s="175"/>
      <c r="W99" s="116"/>
      <c r="X99" s="98"/>
    </row>
    <row r="100" spans="2:24" ht="20.25" customHeight="1" x14ac:dyDescent="0.15">
      <c r="B100" s="87">
        <v>68</v>
      </c>
      <c r="C100" s="88"/>
      <c r="D100" s="89"/>
      <c r="E100" s="90"/>
      <c r="F100" s="91"/>
      <c r="G100" s="92"/>
      <c r="H100" s="101"/>
      <c r="I100" s="102"/>
      <c r="J100" s="102"/>
      <c r="K100" s="103"/>
      <c r="L100" s="142" t="str">
        <f t="shared" si="2"/>
        <v/>
      </c>
      <c r="M100" s="172" t="str">
        <f t="shared" si="3"/>
        <v/>
      </c>
      <c r="N100" s="125"/>
      <c r="O100" s="126"/>
      <c r="P100" s="129"/>
      <c r="Q100" s="95"/>
      <c r="R100" s="96"/>
      <c r="S100" s="127"/>
      <c r="T100" s="128"/>
      <c r="U100" s="90"/>
      <c r="V100" s="175"/>
      <c r="W100" s="116"/>
      <c r="X100" s="98"/>
    </row>
    <row r="101" spans="2:24" ht="20.25" customHeight="1" x14ac:dyDescent="0.15">
      <c r="B101" s="87">
        <v>69</v>
      </c>
      <c r="C101" s="88"/>
      <c r="D101" s="89"/>
      <c r="E101" s="90"/>
      <c r="F101" s="91"/>
      <c r="G101" s="92"/>
      <c r="H101" s="101"/>
      <c r="I101" s="102"/>
      <c r="J101" s="102"/>
      <c r="K101" s="103"/>
      <c r="L101" s="142" t="str">
        <f t="shared" si="2"/>
        <v/>
      </c>
      <c r="M101" s="172" t="str">
        <f t="shared" si="3"/>
        <v/>
      </c>
      <c r="N101" s="125"/>
      <c r="O101" s="126"/>
      <c r="P101" s="129"/>
      <c r="Q101" s="95"/>
      <c r="R101" s="96"/>
      <c r="S101" s="127"/>
      <c r="T101" s="128"/>
      <c r="U101" s="90"/>
      <c r="V101" s="175"/>
      <c r="W101" s="116"/>
      <c r="X101" s="98"/>
    </row>
    <row r="102" spans="2:24" ht="20.25" customHeight="1" x14ac:dyDescent="0.15">
      <c r="B102" s="87">
        <v>70</v>
      </c>
      <c r="C102" s="88"/>
      <c r="D102" s="89"/>
      <c r="E102" s="90"/>
      <c r="F102" s="91"/>
      <c r="G102" s="92"/>
      <c r="H102" s="101"/>
      <c r="I102" s="102"/>
      <c r="J102" s="102"/>
      <c r="K102" s="103"/>
      <c r="L102" s="142" t="str">
        <f t="shared" si="2"/>
        <v/>
      </c>
      <c r="M102" s="172" t="str">
        <f t="shared" si="3"/>
        <v/>
      </c>
      <c r="N102" s="125"/>
      <c r="O102" s="126"/>
      <c r="P102" s="129"/>
      <c r="Q102" s="95"/>
      <c r="R102" s="96"/>
      <c r="S102" s="127"/>
      <c r="T102" s="128"/>
      <c r="U102" s="90"/>
      <c r="V102" s="175"/>
      <c r="W102" s="116"/>
      <c r="X102" s="98"/>
    </row>
    <row r="103" spans="2:24" ht="20.25" customHeight="1" x14ac:dyDescent="0.15">
      <c r="B103" s="87">
        <v>71</v>
      </c>
      <c r="C103" s="88"/>
      <c r="D103" s="89"/>
      <c r="E103" s="90"/>
      <c r="F103" s="91"/>
      <c r="G103" s="92"/>
      <c r="H103" s="101"/>
      <c r="I103" s="102"/>
      <c r="J103" s="102"/>
      <c r="K103" s="103"/>
      <c r="L103" s="142" t="str">
        <f t="shared" si="2"/>
        <v/>
      </c>
      <c r="M103" s="172" t="str">
        <f t="shared" si="3"/>
        <v/>
      </c>
      <c r="N103" s="125"/>
      <c r="O103" s="126"/>
      <c r="P103" s="129"/>
      <c r="Q103" s="95"/>
      <c r="R103" s="96"/>
      <c r="S103" s="127"/>
      <c r="T103" s="128"/>
      <c r="U103" s="90"/>
      <c r="V103" s="175"/>
      <c r="W103" s="116"/>
      <c r="X103" s="98"/>
    </row>
    <row r="104" spans="2:24" ht="20.25" customHeight="1" x14ac:dyDescent="0.15">
      <c r="B104" s="87">
        <v>72</v>
      </c>
      <c r="C104" s="88"/>
      <c r="D104" s="89"/>
      <c r="E104" s="90"/>
      <c r="F104" s="91"/>
      <c r="G104" s="92"/>
      <c r="H104" s="101"/>
      <c r="I104" s="102"/>
      <c r="J104" s="102"/>
      <c r="K104" s="103"/>
      <c r="L104" s="142" t="str">
        <f t="shared" si="2"/>
        <v/>
      </c>
      <c r="M104" s="172" t="str">
        <f t="shared" si="3"/>
        <v/>
      </c>
      <c r="N104" s="125"/>
      <c r="O104" s="126"/>
      <c r="P104" s="129"/>
      <c r="Q104" s="95"/>
      <c r="R104" s="96"/>
      <c r="S104" s="127"/>
      <c r="T104" s="128"/>
      <c r="U104" s="90"/>
      <c r="V104" s="175"/>
      <c r="W104" s="116"/>
      <c r="X104" s="98"/>
    </row>
    <row r="105" spans="2:24" ht="20.25" customHeight="1" x14ac:dyDescent="0.15">
      <c r="B105" s="87">
        <v>73</v>
      </c>
      <c r="C105" s="88"/>
      <c r="D105" s="89"/>
      <c r="E105" s="90"/>
      <c r="F105" s="91"/>
      <c r="G105" s="92"/>
      <c r="H105" s="101"/>
      <c r="I105" s="102"/>
      <c r="J105" s="102"/>
      <c r="K105" s="103"/>
      <c r="L105" s="142" t="str">
        <f t="shared" si="2"/>
        <v/>
      </c>
      <c r="M105" s="172" t="str">
        <f t="shared" si="3"/>
        <v/>
      </c>
      <c r="N105" s="125"/>
      <c r="O105" s="126"/>
      <c r="P105" s="129"/>
      <c r="Q105" s="95"/>
      <c r="R105" s="96"/>
      <c r="S105" s="127"/>
      <c r="T105" s="128"/>
      <c r="U105" s="90"/>
      <c r="V105" s="175"/>
      <c r="W105" s="116"/>
      <c r="X105" s="98"/>
    </row>
    <row r="106" spans="2:24" ht="20.25" customHeight="1" x14ac:dyDescent="0.15">
      <c r="B106" s="87">
        <v>74</v>
      </c>
      <c r="C106" s="88"/>
      <c r="D106" s="89"/>
      <c r="E106" s="90"/>
      <c r="F106" s="91"/>
      <c r="G106" s="92"/>
      <c r="H106" s="101"/>
      <c r="I106" s="102"/>
      <c r="J106" s="102"/>
      <c r="K106" s="103"/>
      <c r="L106" s="142" t="str">
        <f t="shared" si="2"/>
        <v/>
      </c>
      <c r="M106" s="172" t="str">
        <f t="shared" si="3"/>
        <v/>
      </c>
      <c r="N106" s="125"/>
      <c r="O106" s="126"/>
      <c r="P106" s="129"/>
      <c r="Q106" s="95"/>
      <c r="R106" s="96"/>
      <c r="S106" s="127"/>
      <c r="T106" s="128"/>
      <c r="U106" s="90"/>
      <c r="V106" s="175"/>
      <c r="W106" s="116"/>
      <c r="X106" s="98"/>
    </row>
    <row r="107" spans="2:24" ht="20.25" customHeight="1" x14ac:dyDescent="0.15">
      <c r="B107" s="87">
        <v>75</v>
      </c>
      <c r="C107" s="88"/>
      <c r="D107" s="89"/>
      <c r="E107" s="90"/>
      <c r="F107" s="91"/>
      <c r="G107" s="92"/>
      <c r="H107" s="101"/>
      <c r="I107" s="102"/>
      <c r="J107" s="102"/>
      <c r="K107" s="103"/>
      <c r="L107" s="142" t="str">
        <f t="shared" si="2"/>
        <v/>
      </c>
      <c r="M107" s="172" t="str">
        <f t="shared" si="3"/>
        <v/>
      </c>
      <c r="N107" s="125"/>
      <c r="O107" s="126"/>
      <c r="P107" s="129"/>
      <c r="Q107" s="95"/>
      <c r="R107" s="96"/>
      <c r="S107" s="127"/>
      <c r="T107" s="128"/>
      <c r="U107" s="90"/>
      <c r="V107" s="175"/>
      <c r="W107" s="116"/>
      <c r="X107" s="98"/>
    </row>
    <row r="108" spans="2:24" ht="20.25" customHeight="1" x14ac:dyDescent="0.15">
      <c r="B108" s="87">
        <v>76</v>
      </c>
      <c r="C108" s="88"/>
      <c r="D108" s="89"/>
      <c r="E108" s="90"/>
      <c r="F108" s="91"/>
      <c r="G108" s="92"/>
      <c r="H108" s="101"/>
      <c r="I108" s="102"/>
      <c r="J108" s="102"/>
      <c r="K108" s="103"/>
      <c r="L108" s="142" t="str">
        <f t="shared" si="2"/>
        <v/>
      </c>
      <c r="M108" s="172" t="str">
        <f t="shared" si="3"/>
        <v/>
      </c>
      <c r="N108" s="125"/>
      <c r="O108" s="126"/>
      <c r="P108" s="129"/>
      <c r="Q108" s="95"/>
      <c r="R108" s="96"/>
      <c r="S108" s="127"/>
      <c r="T108" s="128"/>
      <c r="U108" s="90"/>
      <c r="V108" s="175"/>
      <c r="W108" s="116"/>
      <c r="X108" s="98"/>
    </row>
    <row r="109" spans="2:24" ht="20.25" customHeight="1" x14ac:dyDescent="0.15">
      <c r="B109" s="87">
        <v>77</v>
      </c>
      <c r="C109" s="88"/>
      <c r="D109" s="89"/>
      <c r="E109" s="90"/>
      <c r="F109" s="91"/>
      <c r="G109" s="92"/>
      <c r="H109" s="101"/>
      <c r="I109" s="102"/>
      <c r="J109" s="102"/>
      <c r="K109" s="103"/>
      <c r="L109" s="142" t="str">
        <f t="shared" si="2"/>
        <v/>
      </c>
      <c r="M109" s="172" t="str">
        <f t="shared" si="3"/>
        <v/>
      </c>
      <c r="N109" s="125"/>
      <c r="O109" s="126"/>
      <c r="P109" s="129"/>
      <c r="Q109" s="95"/>
      <c r="R109" s="96"/>
      <c r="S109" s="127"/>
      <c r="T109" s="128"/>
      <c r="U109" s="90"/>
      <c r="V109" s="175"/>
      <c r="W109" s="116"/>
      <c r="X109" s="98"/>
    </row>
    <row r="110" spans="2:24" ht="20.25" customHeight="1" x14ac:dyDescent="0.15">
      <c r="B110" s="87">
        <v>78</v>
      </c>
      <c r="C110" s="88"/>
      <c r="D110" s="89"/>
      <c r="E110" s="90"/>
      <c r="F110" s="91"/>
      <c r="G110" s="92"/>
      <c r="H110" s="101"/>
      <c r="I110" s="102"/>
      <c r="J110" s="102"/>
      <c r="K110" s="103"/>
      <c r="L110" s="142" t="str">
        <f t="shared" si="2"/>
        <v/>
      </c>
      <c r="M110" s="172" t="str">
        <f t="shared" si="3"/>
        <v/>
      </c>
      <c r="N110" s="125"/>
      <c r="O110" s="126"/>
      <c r="P110" s="129"/>
      <c r="Q110" s="95"/>
      <c r="R110" s="96"/>
      <c r="S110" s="127"/>
      <c r="T110" s="128"/>
      <c r="U110" s="90"/>
      <c r="V110" s="175"/>
      <c r="W110" s="116"/>
      <c r="X110" s="98"/>
    </row>
    <row r="111" spans="2:24" ht="20.25" customHeight="1" x14ac:dyDescent="0.15">
      <c r="B111" s="87">
        <v>79</v>
      </c>
      <c r="C111" s="88"/>
      <c r="D111" s="89"/>
      <c r="E111" s="90"/>
      <c r="F111" s="91"/>
      <c r="G111" s="92"/>
      <c r="H111" s="101"/>
      <c r="I111" s="102"/>
      <c r="J111" s="102"/>
      <c r="K111" s="103"/>
      <c r="L111" s="142" t="str">
        <f t="shared" si="2"/>
        <v/>
      </c>
      <c r="M111" s="172" t="str">
        <f t="shared" si="3"/>
        <v/>
      </c>
      <c r="N111" s="125"/>
      <c r="O111" s="126"/>
      <c r="P111" s="129"/>
      <c r="Q111" s="95"/>
      <c r="R111" s="96"/>
      <c r="S111" s="127"/>
      <c r="T111" s="128"/>
      <c r="U111" s="90"/>
      <c r="V111" s="175"/>
      <c r="W111" s="116"/>
      <c r="X111" s="98"/>
    </row>
    <row r="112" spans="2:24" ht="20.25" customHeight="1" x14ac:dyDescent="0.15">
      <c r="B112" s="87">
        <v>80</v>
      </c>
      <c r="C112" s="88"/>
      <c r="D112" s="89"/>
      <c r="E112" s="90"/>
      <c r="F112" s="91"/>
      <c r="G112" s="92"/>
      <c r="H112" s="101"/>
      <c r="I112" s="102"/>
      <c r="J112" s="102"/>
      <c r="K112" s="103"/>
      <c r="L112" s="142" t="str">
        <f t="shared" si="2"/>
        <v/>
      </c>
      <c r="M112" s="172" t="str">
        <f t="shared" si="3"/>
        <v/>
      </c>
      <c r="N112" s="125"/>
      <c r="O112" s="126"/>
      <c r="P112" s="129"/>
      <c r="Q112" s="95"/>
      <c r="R112" s="96"/>
      <c r="S112" s="127"/>
      <c r="T112" s="128"/>
      <c r="U112" s="90"/>
      <c r="V112" s="175"/>
      <c r="W112" s="116"/>
      <c r="X112" s="98"/>
    </row>
    <row r="113" spans="2:24" ht="20.25" customHeight="1" x14ac:dyDescent="0.15">
      <c r="B113" s="87">
        <v>81</v>
      </c>
      <c r="C113" s="88"/>
      <c r="D113" s="89"/>
      <c r="E113" s="90"/>
      <c r="F113" s="91"/>
      <c r="G113" s="92"/>
      <c r="H113" s="101"/>
      <c r="I113" s="102"/>
      <c r="J113" s="102"/>
      <c r="K113" s="103"/>
      <c r="L113" s="142" t="str">
        <f t="shared" si="2"/>
        <v/>
      </c>
      <c r="M113" s="172" t="str">
        <f t="shared" si="3"/>
        <v/>
      </c>
      <c r="N113" s="125"/>
      <c r="O113" s="126"/>
      <c r="P113" s="129"/>
      <c r="Q113" s="95"/>
      <c r="R113" s="96"/>
      <c r="S113" s="127"/>
      <c r="T113" s="128"/>
      <c r="U113" s="90"/>
      <c r="V113" s="175"/>
      <c r="W113" s="116"/>
      <c r="X113" s="98"/>
    </row>
    <row r="114" spans="2:24" ht="20.25" customHeight="1" x14ac:dyDescent="0.15">
      <c r="B114" s="87">
        <v>82</v>
      </c>
      <c r="C114" s="88"/>
      <c r="D114" s="89"/>
      <c r="E114" s="90"/>
      <c r="F114" s="91"/>
      <c r="G114" s="92"/>
      <c r="H114" s="101"/>
      <c r="I114" s="102"/>
      <c r="J114" s="102"/>
      <c r="K114" s="103"/>
      <c r="L114" s="142" t="str">
        <f t="shared" si="2"/>
        <v/>
      </c>
      <c r="M114" s="172" t="str">
        <f t="shared" si="3"/>
        <v/>
      </c>
      <c r="N114" s="125"/>
      <c r="O114" s="126"/>
      <c r="P114" s="129"/>
      <c r="Q114" s="95"/>
      <c r="R114" s="96"/>
      <c r="S114" s="127"/>
      <c r="T114" s="128"/>
      <c r="U114" s="90"/>
      <c r="V114" s="175"/>
      <c r="W114" s="116"/>
      <c r="X114" s="98"/>
    </row>
    <row r="115" spans="2:24" ht="20.25" customHeight="1" x14ac:dyDescent="0.15">
      <c r="B115" s="87">
        <v>83</v>
      </c>
      <c r="C115" s="88"/>
      <c r="D115" s="89"/>
      <c r="E115" s="90"/>
      <c r="F115" s="91"/>
      <c r="G115" s="92"/>
      <c r="H115" s="101"/>
      <c r="I115" s="102"/>
      <c r="J115" s="102"/>
      <c r="K115" s="103"/>
      <c r="L115" s="142" t="str">
        <f t="shared" si="2"/>
        <v/>
      </c>
      <c r="M115" s="172" t="str">
        <f t="shared" si="3"/>
        <v/>
      </c>
      <c r="N115" s="125"/>
      <c r="O115" s="126"/>
      <c r="P115" s="129"/>
      <c r="Q115" s="95"/>
      <c r="R115" s="96"/>
      <c r="S115" s="127"/>
      <c r="T115" s="128"/>
      <c r="U115" s="90"/>
      <c r="V115" s="175"/>
      <c r="W115" s="116"/>
      <c r="X115" s="98"/>
    </row>
    <row r="116" spans="2:24" ht="20.25" customHeight="1" x14ac:dyDescent="0.15">
      <c r="B116" s="87">
        <v>84</v>
      </c>
      <c r="C116" s="88"/>
      <c r="D116" s="89"/>
      <c r="E116" s="90"/>
      <c r="F116" s="91"/>
      <c r="G116" s="92"/>
      <c r="H116" s="101"/>
      <c r="I116" s="102"/>
      <c r="J116" s="102"/>
      <c r="K116" s="103"/>
      <c r="L116" s="142" t="str">
        <f t="shared" si="2"/>
        <v/>
      </c>
      <c r="M116" s="172" t="str">
        <f t="shared" si="3"/>
        <v/>
      </c>
      <c r="N116" s="125"/>
      <c r="O116" s="126"/>
      <c r="P116" s="129"/>
      <c r="Q116" s="95"/>
      <c r="R116" s="96"/>
      <c r="S116" s="127"/>
      <c r="T116" s="128"/>
      <c r="U116" s="90"/>
      <c r="V116" s="175"/>
      <c r="W116" s="116"/>
      <c r="X116" s="98"/>
    </row>
    <row r="117" spans="2:24" ht="20.25" customHeight="1" x14ac:dyDescent="0.15">
      <c r="B117" s="87">
        <v>85</v>
      </c>
      <c r="C117" s="88"/>
      <c r="D117" s="89"/>
      <c r="E117" s="90"/>
      <c r="F117" s="91"/>
      <c r="G117" s="92"/>
      <c r="H117" s="101"/>
      <c r="I117" s="102"/>
      <c r="J117" s="102"/>
      <c r="K117" s="103"/>
      <c r="L117" s="142" t="str">
        <f t="shared" si="2"/>
        <v/>
      </c>
      <c r="M117" s="172" t="str">
        <f t="shared" si="3"/>
        <v/>
      </c>
      <c r="N117" s="125"/>
      <c r="O117" s="126"/>
      <c r="P117" s="129"/>
      <c r="Q117" s="95"/>
      <c r="R117" s="96"/>
      <c r="S117" s="127"/>
      <c r="T117" s="128"/>
      <c r="U117" s="90"/>
      <c r="V117" s="175"/>
      <c r="W117" s="116"/>
      <c r="X117" s="98"/>
    </row>
    <row r="118" spans="2:24" ht="20.25" customHeight="1" x14ac:dyDescent="0.15">
      <c r="B118" s="87">
        <v>86</v>
      </c>
      <c r="C118" s="88"/>
      <c r="D118" s="89"/>
      <c r="E118" s="90"/>
      <c r="F118" s="91"/>
      <c r="G118" s="92"/>
      <c r="H118" s="101"/>
      <c r="I118" s="102"/>
      <c r="J118" s="102"/>
      <c r="K118" s="103"/>
      <c r="L118" s="142" t="str">
        <f t="shared" si="2"/>
        <v/>
      </c>
      <c r="M118" s="172" t="str">
        <f t="shared" si="3"/>
        <v/>
      </c>
      <c r="N118" s="125"/>
      <c r="O118" s="126"/>
      <c r="P118" s="129"/>
      <c r="Q118" s="95"/>
      <c r="R118" s="96"/>
      <c r="S118" s="127"/>
      <c r="T118" s="128"/>
      <c r="U118" s="90"/>
      <c r="V118" s="175"/>
      <c r="W118" s="116"/>
      <c r="X118" s="98"/>
    </row>
    <row r="119" spans="2:24" ht="20.25" customHeight="1" x14ac:dyDescent="0.15">
      <c r="B119" s="87">
        <v>87</v>
      </c>
      <c r="C119" s="88"/>
      <c r="D119" s="89"/>
      <c r="E119" s="90"/>
      <c r="F119" s="91"/>
      <c r="G119" s="92"/>
      <c r="H119" s="101"/>
      <c r="I119" s="102"/>
      <c r="J119" s="102"/>
      <c r="K119" s="103"/>
      <c r="L119" s="142" t="str">
        <f t="shared" si="2"/>
        <v/>
      </c>
      <c r="M119" s="172" t="str">
        <f t="shared" si="3"/>
        <v/>
      </c>
      <c r="N119" s="125"/>
      <c r="O119" s="126"/>
      <c r="P119" s="129"/>
      <c r="Q119" s="95"/>
      <c r="R119" s="96"/>
      <c r="S119" s="127"/>
      <c r="T119" s="128"/>
      <c r="U119" s="90"/>
      <c r="V119" s="175"/>
      <c r="W119" s="116"/>
      <c r="X119" s="98"/>
    </row>
    <row r="120" spans="2:24" ht="20.25" customHeight="1" x14ac:dyDescent="0.15">
      <c r="B120" s="87">
        <v>88</v>
      </c>
      <c r="C120" s="88"/>
      <c r="D120" s="89"/>
      <c r="E120" s="90"/>
      <c r="F120" s="91"/>
      <c r="G120" s="92"/>
      <c r="H120" s="101"/>
      <c r="I120" s="102"/>
      <c r="J120" s="102"/>
      <c r="K120" s="103"/>
      <c r="L120" s="142" t="str">
        <f t="shared" si="2"/>
        <v/>
      </c>
      <c r="M120" s="172" t="str">
        <f t="shared" si="3"/>
        <v/>
      </c>
      <c r="N120" s="125"/>
      <c r="O120" s="126"/>
      <c r="P120" s="129"/>
      <c r="Q120" s="95"/>
      <c r="R120" s="96"/>
      <c r="S120" s="127"/>
      <c r="T120" s="128"/>
      <c r="U120" s="90"/>
      <c r="V120" s="175"/>
      <c r="W120" s="116"/>
      <c r="X120" s="98"/>
    </row>
    <row r="121" spans="2:24" ht="20.25" customHeight="1" x14ac:dyDescent="0.15">
      <c r="B121" s="87">
        <v>89</v>
      </c>
      <c r="C121" s="88"/>
      <c r="D121" s="89"/>
      <c r="E121" s="90"/>
      <c r="F121" s="91"/>
      <c r="G121" s="92"/>
      <c r="H121" s="101"/>
      <c r="I121" s="102"/>
      <c r="J121" s="102"/>
      <c r="K121" s="103"/>
      <c r="L121" s="142" t="str">
        <f t="shared" si="2"/>
        <v/>
      </c>
      <c r="M121" s="172" t="str">
        <f t="shared" si="3"/>
        <v/>
      </c>
      <c r="N121" s="125"/>
      <c r="O121" s="126"/>
      <c r="P121" s="129"/>
      <c r="Q121" s="95"/>
      <c r="R121" s="96"/>
      <c r="S121" s="127"/>
      <c r="T121" s="128"/>
      <c r="U121" s="90"/>
      <c r="V121" s="175"/>
      <c r="W121" s="116"/>
      <c r="X121" s="98"/>
    </row>
    <row r="122" spans="2:24" ht="20.25" customHeight="1" x14ac:dyDescent="0.15">
      <c r="B122" s="87">
        <v>90</v>
      </c>
      <c r="C122" s="88"/>
      <c r="D122" s="89"/>
      <c r="E122" s="90"/>
      <c r="F122" s="91"/>
      <c r="G122" s="92"/>
      <c r="H122" s="101"/>
      <c r="I122" s="102"/>
      <c r="J122" s="102"/>
      <c r="K122" s="103"/>
      <c r="L122" s="142" t="str">
        <f t="shared" si="2"/>
        <v/>
      </c>
      <c r="M122" s="172" t="str">
        <f t="shared" si="3"/>
        <v/>
      </c>
      <c r="N122" s="125"/>
      <c r="O122" s="126"/>
      <c r="P122" s="129"/>
      <c r="Q122" s="95"/>
      <c r="R122" s="96"/>
      <c r="S122" s="127"/>
      <c r="T122" s="128"/>
      <c r="U122" s="90"/>
      <c r="V122" s="175"/>
      <c r="W122" s="116"/>
      <c r="X122" s="98"/>
    </row>
    <row r="123" spans="2:24" ht="20.25" customHeight="1" x14ac:dyDescent="0.15">
      <c r="B123" s="87">
        <v>91</v>
      </c>
      <c r="C123" s="88"/>
      <c r="D123" s="89"/>
      <c r="E123" s="90"/>
      <c r="F123" s="91"/>
      <c r="G123" s="92"/>
      <c r="H123" s="101"/>
      <c r="I123" s="102"/>
      <c r="J123" s="102"/>
      <c r="K123" s="103"/>
      <c r="L123" s="142" t="str">
        <f t="shared" si="2"/>
        <v/>
      </c>
      <c r="M123" s="172" t="str">
        <f t="shared" si="3"/>
        <v/>
      </c>
      <c r="N123" s="125"/>
      <c r="O123" s="126"/>
      <c r="P123" s="129"/>
      <c r="Q123" s="95"/>
      <c r="R123" s="96"/>
      <c r="S123" s="127"/>
      <c r="T123" s="128"/>
      <c r="U123" s="90"/>
      <c r="V123" s="175"/>
      <c r="W123" s="116"/>
      <c r="X123" s="98"/>
    </row>
    <row r="124" spans="2:24" ht="20.25" customHeight="1" x14ac:dyDescent="0.15">
      <c r="B124" s="87">
        <v>92</v>
      </c>
      <c r="C124" s="88"/>
      <c r="D124" s="89"/>
      <c r="E124" s="90"/>
      <c r="F124" s="91"/>
      <c r="G124" s="92"/>
      <c r="H124" s="101"/>
      <c r="I124" s="102"/>
      <c r="J124" s="102"/>
      <c r="K124" s="103"/>
      <c r="L124" s="142" t="str">
        <f t="shared" si="2"/>
        <v/>
      </c>
      <c r="M124" s="172" t="str">
        <f t="shared" si="3"/>
        <v/>
      </c>
      <c r="N124" s="125"/>
      <c r="O124" s="126"/>
      <c r="P124" s="129"/>
      <c r="Q124" s="95"/>
      <c r="R124" s="96"/>
      <c r="S124" s="127"/>
      <c r="T124" s="128"/>
      <c r="U124" s="90"/>
      <c r="V124" s="175"/>
      <c r="W124" s="116"/>
      <c r="X124" s="98"/>
    </row>
    <row r="125" spans="2:24" ht="20.25" customHeight="1" x14ac:dyDescent="0.15">
      <c r="B125" s="87">
        <v>93</v>
      </c>
      <c r="C125" s="88"/>
      <c r="D125" s="89"/>
      <c r="E125" s="90"/>
      <c r="F125" s="91"/>
      <c r="G125" s="92"/>
      <c r="H125" s="101"/>
      <c r="I125" s="102"/>
      <c r="J125" s="102"/>
      <c r="K125" s="103"/>
      <c r="L125" s="142" t="str">
        <f t="shared" si="2"/>
        <v/>
      </c>
      <c r="M125" s="172" t="str">
        <f t="shared" si="3"/>
        <v/>
      </c>
      <c r="N125" s="125"/>
      <c r="O125" s="126"/>
      <c r="P125" s="129"/>
      <c r="Q125" s="95"/>
      <c r="R125" s="96"/>
      <c r="S125" s="127"/>
      <c r="T125" s="128"/>
      <c r="U125" s="90"/>
      <c r="V125" s="175"/>
      <c r="W125" s="116"/>
      <c r="X125" s="98"/>
    </row>
    <row r="126" spans="2:24" ht="20.25" customHeight="1" x14ac:dyDescent="0.15">
      <c r="B126" s="87">
        <v>94</v>
      </c>
      <c r="C126" s="88"/>
      <c r="D126" s="89"/>
      <c r="E126" s="90"/>
      <c r="F126" s="91"/>
      <c r="G126" s="92"/>
      <c r="H126" s="101"/>
      <c r="I126" s="102"/>
      <c r="J126" s="102"/>
      <c r="K126" s="103"/>
      <c r="L126" s="142" t="str">
        <f t="shared" si="2"/>
        <v/>
      </c>
      <c r="M126" s="172" t="str">
        <f t="shared" si="3"/>
        <v/>
      </c>
      <c r="N126" s="125"/>
      <c r="O126" s="126"/>
      <c r="P126" s="129"/>
      <c r="Q126" s="95"/>
      <c r="R126" s="96"/>
      <c r="S126" s="127"/>
      <c r="T126" s="128"/>
      <c r="U126" s="90"/>
      <c r="V126" s="175"/>
      <c r="W126" s="116"/>
      <c r="X126" s="98"/>
    </row>
    <row r="127" spans="2:24" ht="20.25" customHeight="1" x14ac:dyDescent="0.15">
      <c r="B127" s="87">
        <v>95</v>
      </c>
      <c r="C127" s="88"/>
      <c r="D127" s="89"/>
      <c r="E127" s="90"/>
      <c r="F127" s="91"/>
      <c r="G127" s="92"/>
      <c r="H127" s="101"/>
      <c r="I127" s="102"/>
      <c r="J127" s="102"/>
      <c r="K127" s="103"/>
      <c r="L127" s="142" t="str">
        <f t="shared" si="2"/>
        <v/>
      </c>
      <c r="M127" s="172" t="str">
        <f t="shared" si="3"/>
        <v/>
      </c>
      <c r="N127" s="125"/>
      <c r="O127" s="126"/>
      <c r="P127" s="129"/>
      <c r="Q127" s="95"/>
      <c r="R127" s="96"/>
      <c r="S127" s="127"/>
      <c r="T127" s="128"/>
      <c r="U127" s="90"/>
      <c r="V127" s="175"/>
      <c r="W127" s="116"/>
      <c r="X127" s="98"/>
    </row>
    <row r="128" spans="2:24" ht="20.25" customHeight="1" x14ac:dyDescent="0.15">
      <c r="B128" s="87">
        <v>96</v>
      </c>
      <c r="C128" s="88"/>
      <c r="D128" s="89"/>
      <c r="E128" s="90"/>
      <c r="F128" s="91"/>
      <c r="G128" s="92"/>
      <c r="H128" s="101"/>
      <c r="I128" s="102"/>
      <c r="J128" s="102"/>
      <c r="K128" s="103"/>
      <c r="L128" s="142" t="str">
        <f t="shared" si="2"/>
        <v/>
      </c>
      <c r="M128" s="172" t="str">
        <f t="shared" si="3"/>
        <v/>
      </c>
      <c r="N128" s="125"/>
      <c r="O128" s="126"/>
      <c r="P128" s="129"/>
      <c r="Q128" s="95"/>
      <c r="R128" s="96"/>
      <c r="S128" s="127"/>
      <c r="T128" s="128"/>
      <c r="U128" s="90"/>
      <c r="V128" s="175"/>
      <c r="W128" s="116"/>
      <c r="X128" s="98"/>
    </row>
    <row r="129" spans="2:24" ht="20.25" customHeight="1" x14ac:dyDescent="0.15">
      <c r="B129" s="87">
        <v>97</v>
      </c>
      <c r="C129" s="88"/>
      <c r="D129" s="89"/>
      <c r="E129" s="90"/>
      <c r="F129" s="91"/>
      <c r="G129" s="92"/>
      <c r="H129" s="101"/>
      <c r="I129" s="102"/>
      <c r="J129" s="102"/>
      <c r="K129" s="103"/>
      <c r="L129" s="142" t="str">
        <f t="shared" si="2"/>
        <v/>
      </c>
      <c r="M129" s="172" t="str">
        <f t="shared" si="3"/>
        <v/>
      </c>
      <c r="N129" s="125"/>
      <c r="O129" s="126"/>
      <c r="P129" s="129"/>
      <c r="Q129" s="95"/>
      <c r="R129" s="96"/>
      <c r="S129" s="127"/>
      <c r="T129" s="128"/>
      <c r="U129" s="90"/>
      <c r="V129" s="175"/>
      <c r="W129" s="116"/>
      <c r="X129" s="98"/>
    </row>
    <row r="130" spans="2:24" ht="20.25" customHeight="1" x14ac:dyDescent="0.15">
      <c r="B130" s="87">
        <v>98</v>
      </c>
      <c r="C130" s="88"/>
      <c r="D130" s="89"/>
      <c r="E130" s="90"/>
      <c r="F130" s="91"/>
      <c r="G130" s="92"/>
      <c r="H130" s="101"/>
      <c r="I130" s="102"/>
      <c r="J130" s="102"/>
      <c r="K130" s="103"/>
      <c r="L130" s="142" t="str">
        <f t="shared" si="2"/>
        <v/>
      </c>
      <c r="M130" s="172" t="str">
        <f t="shared" si="3"/>
        <v/>
      </c>
      <c r="N130" s="125"/>
      <c r="O130" s="126"/>
      <c r="P130" s="129"/>
      <c r="Q130" s="95"/>
      <c r="R130" s="96"/>
      <c r="S130" s="127"/>
      <c r="T130" s="128"/>
      <c r="U130" s="90"/>
      <c r="V130" s="175"/>
      <c r="W130" s="116"/>
      <c r="X130" s="98"/>
    </row>
    <row r="131" spans="2:24" ht="20.25" customHeight="1" x14ac:dyDescent="0.15">
      <c r="B131" s="87">
        <v>99</v>
      </c>
      <c r="C131" s="88"/>
      <c r="D131" s="89"/>
      <c r="E131" s="90"/>
      <c r="F131" s="91"/>
      <c r="G131" s="92"/>
      <c r="H131" s="101"/>
      <c r="I131" s="102"/>
      <c r="J131" s="102"/>
      <c r="K131" s="103"/>
      <c r="L131" s="142" t="str">
        <f t="shared" si="2"/>
        <v/>
      </c>
      <c r="M131" s="172" t="str">
        <f t="shared" si="3"/>
        <v/>
      </c>
      <c r="N131" s="125"/>
      <c r="O131" s="126"/>
      <c r="P131" s="129"/>
      <c r="Q131" s="95"/>
      <c r="R131" s="96"/>
      <c r="S131" s="127"/>
      <c r="T131" s="128"/>
      <c r="U131" s="90"/>
      <c r="V131" s="175"/>
      <c r="W131" s="116"/>
      <c r="X131" s="98"/>
    </row>
    <row r="132" spans="2:24" ht="20.25" customHeight="1" x14ac:dyDescent="0.15">
      <c r="B132" s="87">
        <v>100</v>
      </c>
      <c r="C132" s="88"/>
      <c r="D132" s="89"/>
      <c r="E132" s="90"/>
      <c r="F132" s="91"/>
      <c r="G132" s="92"/>
      <c r="H132" s="101"/>
      <c r="I132" s="102"/>
      <c r="J132" s="102"/>
      <c r="K132" s="103"/>
      <c r="L132" s="142" t="str">
        <f t="shared" si="2"/>
        <v/>
      </c>
      <c r="M132" s="172" t="str">
        <f t="shared" si="3"/>
        <v/>
      </c>
      <c r="N132" s="125"/>
      <c r="O132" s="126"/>
      <c r="P132" s="129"/>
      <c r="Q132" s="95"/>
      <c r="R132" s="96"/>
      <c r="S132" s="127"/>
      <c r="T132" s="128"/>
      <c r="U132" s="90"/>
      <c r="V132" s="175"/>
      <c r="W132" s="116"/>
      <c r="X132" s="98"/>
    </row>
    <row r="133" spans="2:24" ht="20.25" customHeight="1" x14ac:dyDescent="0.15">
      <c r="B133" s="87">
        <v>101</v>
      </c>
      <c r="C133" s="88"/>
      <c r="D133" s="89"/>
      <c r="E133" s="90"/>
      <c r="F133" s="91"/>
      <c r="G133" s="92"/>
      <c r="H133" s="101"/>
      <c r="I133" s="102"/>
      <c r="J133" s="102"/>
      <c r="K133" s="103"/>
      <c r="L133" s="142" t="str">
        <f t="shared" si="2"/>
        <v/>
      </c>
      <c r="M133" s="172" t="str">
        <f t="shared" si="3"/>
        <v/>
      </c>
      <c r="N133" s="125"/>
      <c r="O133" s="126"/>
      <c r="P133" s="129"/>
      <c r="Q133" s="95"/>
      <c r="R133" s="96"/>
      <c r="S133" s="127"/>
      <c r="T133" s="128"/>
      <c r="U133" s="90"/>
      <c r="V133" s="175"/>
      <c r="W133" s="116"/>
      <c r="X133" s="98"/>
    </row>
    <row r="134" spans="2:24" ht="20.25" customHeight="1" x14ac:dyDescent="0.15">
      <c r="B134" s="87">
        <v>102</v>
      </c>
      <c r="C134" s="88"/>
      <c r="D134" s="89"/>
      <c r="E134" s="90"/>
      <c r="F134" s="91"/>
      <c r="G134" s="92"/>
      <c r="H134" s="101"/>
      <c r="I134" s="102"/>
      <c r="J134" s="102"/>
      <c r="K134" s="103"/>
      <c r="L134" s="142" t="str">
        <f t="shared" si="2"/>
        <v/>
      </c>
      <c r="M134" s="172" t="str">
        <f t="shared" si="3"/>
        <v/>
      </c>
      <c r="N134" s="125"/>
      <c r="O134" s="126"/>
      <c r="P134" s="129"/>
      <c r="Q134" s="95"/>
      <c r="R134" s="96"/>
      <c r="S134" s="127"/>
      <c r="T134" s="128"/>
      <c r="U134" s="90"/>
      <c r="V134" s="175"/>
      <c r="W134" s="116"/>
      <c r="X134" s="98"/>
    </row>
    <row r="135" spans="2:24" ht="20.25" customHeight="1" x14ac:dyDescent="0.15">
      <c r="B135" s="87">
        <v>103</v>
      </c>
      <c r="C135" s="88"/>
      <c r="D135" s="89"/>
      <c r="E135" s="90"/>
      <c r="F135" s="91"/>
      <c r="G135" s="92"/>
      <c r="H135" s="101"/>
      <c r="I135" s="102"/>
      <c r="J135" s="102"/>
      <c r="K135" s="103"/>
      <c r="L135" s="142" t="str">
        <f t="shared" si="2"/>
        <v/>
      </c>
      <c r="M135" s="172" t="str">
        <f t="shared" si="3"/>
        <v/>
      </c>
      <c r="N135" s="125"/>
      <c r="O135" s="126"/>
      <c r="P135" s="129"/>
      <c r="Q135" s="95"/>
      <c r="R135" s="96"/>
      <c r="S135" s="127"/>
      <c r="T135" s="128"/>
      <c r="U135" s="90"/>
      <c r="V135" s="175"/>
      <c r="W135" s="116"/>
      <c r="X135" s="98"/>
    </row>
    <row r="136" spans="2:24" ht="20.25" customHeight="1" x14ac:dyDescent="0.15">
      <c r="B136" s="87">
        <v>104</v>
      </c>
      <c r="C136" s="88"/>
      <c r="D136" s="89"/>
      <c r="E136" s="90"/>
      <c r="F136" s="91"/>
      <c r="G136" s="92"/>
      <c r="H136" s="101"/>
      <c r="I136" s="102"/>
      <c r="J136" s="102"/>
      <c r="K136" s="103"/>
      <c r="L136" s="142" t="str">
        <f t="shared" si="2"/>
        <v/>
      </c>
      <c r="M136" s="172" t="str">
        <f t="shared" si="3"/>
        <v/>
      </c>
      <c r="N136" s="125"/>
      <c r="O136" s="126"/>
      <c r="P136" s="129"/>
      <c r="Q136" s="95"/>
      <c r="R136" s="96"/>
      <c r="S136" s="127"/>
      <c r="T136" s="128"/>
      <c r="U136" s="90"/>
      <c r="V136" s="175"/>
      <c r="W136" s="116"/>
      <c r="X136" s="98"/>
    </row>
    <row r="137" spans="2:24" ht="20.25" customHeight="1" x14ac:dyDescent="0.15">
      <c r="B137" s="87">
        <v>105</v>
      </c>
      <c r="C137" s="88"/>
      <c r="D137" s="89"/>
      <c r="E137" s="90"/>
      <c r="F137" s="91"/>
      <c r="G137" s="92"/>
      <c r="H137" s="101"/>
      <c r="I137" s="102"/>
      <c r="J137" s="102"/>
      <c r="K137" s="103"/>
      <c r="L137" s="142" t="str">
        <f t="shared" si="2"/>
        <v/>
      </c>
      <c r="M137" s="172" t="str">
        <f t="shared" si="3"/>
        <v/>
      </c>
      <c r="N137" s="125"/>
      <c r="O137" s="126"/>
      <c r="P137" s="129"/>
      <c r="Q137" s="95"/>
      <c r="R137" s="96"/>
      <c r="S137" s="127"/>
      <c r="T137" s="128"/>
      <c r="U137" s="90"/>
      <c r="V137" s="175"/>
      <c r="W137" s="116"/>
      <c r="X137" s="98"/>
    </row>
    <row r="138" spans="2:24" ht="20.25" customHeight="1" x14ac:dyDescent="0.15">
      <c r="B138" s="87">
        <v>106</v>
      </c>
      <c r="C138" s="88"/>
      <c r="D138" s="89"/>
      <c r="E138" s="90"/>
      <c r="F138" s="91"/>
      <c r="G138" s="92"/>
      <c r="H138" s="101"/>
      <c r="I138" s="102"/>
      <c r="J138" s="102"/>
      <c r="K138" s="103"/>
      <c r="L138" s="142" t="str">
        <f t="shared" si="2"/>
        <v/>
      </c>
      <c r="M138" s="172" t="str">
        <f t="shared" si="3"/>
        <v/>
      </c>
      <c r="N138" s="125"/>
      <c r="O138" s="126"/>
      <c r="P138" s="129"/>
      <c r="Q138" s="95"/>
      <c r="R138" s="96"/>
      <c r="S138" s="127"/>
      <c r="T138" s="128"/>
      <c r="U138" s="90"/>
      <c r="V138" s="175"/>
      <c r="W138" s="116"/>
      <c r="X138" s="98"/>
    </row>
    <row r="139" spans="2:24" ht="20.25" customHeight="1" x14ac:dyDescent="0.15">
      <c r="B139" s="87">
        <v>107</v>
      </c>
      <c r="C139" s="88"/>
      <c r="D139" s="89"/>
      <c r="E139" s="90"/>
      <c r="F139" s="91"/>
      <c r="G139" s="92"/>
      <c r="H139" s="101"/>
      <c r="I139" s="102"/>
      <c r="J139" s="102"/>
      <c r="K139" s="103"/>
      <c r="L139" s="142" t="str">
        <f t="shared" si="2"/>
        <v/>
      </c>
      <c r="M139" s="172" t="str">
        <f t="shared" si="3"/>
        <v/>
      </c>
      <c r="N139" s="125"/>
      <c r="O139" s="126"/>
      <c r="P139" s="129"/>
      <c r="Q139" s="95"/>
      <c r="R139" s="96"/>
      <c r="S139" s="127"/>
      <c r="T139" s="128"/>
      <c r="U139" s="90"/>
      <c r="V139" s="175"/>
      <c r="W139" s="116"/>
      <c r="X139" s="98"/>
    </row>
    <row r="140" spans="2:24" ht="20.25" customHeight="1" x14ac:dyDescent="0.15">
      <c r="B140" s="87">
        <v>108</v>
      </c>
      <c r="C140" s="88"/>
      <c r="D140" s="89"/>
      <c r="E140" s="90"/>
      <c r="F140" s="91"/>
      <c r="G140" s="92"/>
      <c r="H140" s="101"/>
      <c r="I140" s="102"/>
      <c r="J140" s="102"/>
      <c r="K140" s="103"/>
      <c r="L140" s="142" t="str">
        <f t="shared" si="2"/>
        <v/>
      </c>
      <c r="M140" s="172" t="str">
        <f t="shared" si="3"/>
        <v/>
      </c>
      <c r="N140" s="125"/>
      <c r="O140" s="126"/>
      <c r="P140" s="129"/>
      <c r="Q140" s="95"/>
      <c r="R140" s="96"/>
      <c r="S140" s="127"/>
      <c r="T140" s="128"/>
      <c r="U140" s="90"/>
      <c r="V140" s="175"/>
      <c r="W140" s="116"/>
      <c r="X140" s="98"/>
    </row>
    <row r="141" spans="2:24" ht="20.25" customHeight="1" x14ac:dyDescent="0.15">
      <c r="B141" s="87">
        <v>109</v>
      </c>
      <c r="C141" s="88"/>
      <c r="D141" s="89"/>
      <c r="E141" s="90"/>
      <c r="F141" s="91"/>
      <c r="G141" s="92"/>
      <c r="H141" s="101"/>
      <c r="I141" s="102"/>
      <c r="J141" s="102"/>
      <c r="K141" s="103"/>
      <c r="L141" s="142" t="str">
        <f t="shared" si="2"/>
        <v/>
      </c>
      <c r="M141" s="172" t="str">
        <f t="shared" si="3"/>
        <v/>
      </c>
      <c r="N141" s="125"/>
      <c r="O141" s="126"/>
      <c r="P141" s="129"/>
      <c r="Q141" s="95"/>
      <c r="R141" s="96"/>
      <c r="S141" s="127"/>
      <c r="T141" s="128"/>
      <c r="U141" s="90"/>
      <c r="V141" s="175"/>
      <c r="W141" s="116"/>
      <c r="X141" s="98"/>
    </row>
    <row r="142" spans="2:24" ht="20.25" customHeight="1" x14ac:dyDescent="0.15">
      <c r="B142" s="87">
        <v>110</v>
      </c>
      <c r="C142" s="88"/>
      <c r="D142" s="89"/>
      <c r="E142" s="90"/>
      <c r="F142" s="91"/>
      <c r="G142" s="92"/>
      <c r="H142" s="101"/>
      <c r="I142" s="102"/>
      <c r="J142" s="102"/>
      <c r="K142" s="103"/>
      <c r="L142" s="142" t="str">
        <f t="shared" si="2"/>
        <v/>
      </c>
      <c r="M142" s="172" t="str">
        <f t="shared" si="3"/>
        <v/>
      </c>
      <c r="N142" s="125"/>
      <c r="O142" s="126"/>
      <c r="P142" s="129"/>
      <c r="Q142" s="95"/>
      <c r="R142" s="96"/>
      <c r="S142" s="127"/>
      <c r="T142" s="128"/>
      <c r="U142" s="90"/>
      <c r="V142" s="175"/>
      <c r="W142" s="116"/>
      <c r="X142" s="98"/>
    </row>
    <row r="143" spans="2:24" ht="20.25" customHeight="1" x14ac:dyDescent="0.15">
      <c r="B143" s="87">
        <v>111</v>
      </c>
      <c r="C143" s="88"/>
      <c r="D143" s="89"/>
      <c r="E143" s="90"/>
      <c r="F143" s="91"/>
      <c r="G143" s="92"/>
      <c r="H143" s="101"/>
      <c r="I143" s="102"/>
      <c r="J143" s="102"/>
      <c r="K143" s="103"/>
      <c r="L143" s="142" t="str">
        <f t="shared" si="2"/>
        <v/>
      </c>
      <c r="M143" s="172" t="str">
        <f t="shared" si="3"/>
        <v/>
      </c>
      <c r="N143" s="125"/>
      <c r="O143" s="126"/>
      <c r="P143" s="129"/>
      <c r="Q143" s="95"/>
      <c r="R143" s="96"/>
      <c r="S143" s="127"/>
      <c r="T143" s="128"/>
      <c r="U143" s="90"/>
      <c r="V143" s="175"/>
      <c r="W143" s="116"/>
      <c r="X143" s="98"/>
    </row>
    <row r="144" spans="2:24" ht="20.25" customHeight="1" x14ac:dyDescent="0.15">
      <c r="B144" s="87">
        <v>112</v>
      </c>
      <c r="C144" s="88"/>
      <c r="D144" s="89"/>
      <c r="E144" s="90"/>
      <c r="F144" s="91"/>
      <c r="G144" s="92"/>
      <c r="H144" s="101"/>
      <c r="I144" s="102"/>
      <c r="J144" s="102"/>
      <c r="K144" s="103"/>
      <c r="L144" s="142" t="str">
        <f t="shared" si="2"/>
        <v/>
      </c>
      <c r="M144" s="172" t="str">
        <f t="shared" si="3"/>
        <v/>
      </c>
      <c r="N144" s="125"/>
      <c r="O144" s="126"/>
      <c r="P144" s="129"/>
      <c r="Q144" s="95"/>
      <c r="R144" s="96"/>
      <c r="S144" s="127"/>
      <c r="T144" s="128"/>
      <c r="U144" s="90"/>
      <c r="V144" s="175"/>
      <c r="W144" s="116"/>
      <c r="X144" s="98"/>
    </row>
    <row r="145" spans="2:24" ht="20.25" customHeight="1" x14ac:dyDescent="0.15">
      <c r="B145" s="87">
        <v>113</v>
      </c>
      <c r="C145" s="88"/>
      <c r="D145" s="89"/>
      <c r="E145" s="90"/>
      <c r="F145" s="91"/>
      <c r="G145" s="92"/>
      <c r="H145" s="101"/>
      <c r="I145" s="102"/>
      <c r="J145" s="102"/>
      <c r="K145" s="103"/>
      <c r="L145" s="142" t="str">
        <f t="shared" si="2"/>
        <v/>
      </c>
      <c r="M145" s="172" t="str">
        <f t="shared" si="3"/>
        <v/>
      </c>
      <c r="N145" s="125"/>
      <c r="O145" s="126"/>
      <c r="P145" s="129"/>
      <c r="Q145" s="95"/>
      <c r="R145" s="96"/>
      <c r="S145" s="127"/>
      <c r="T145" s="128"/>
      <c r="U145" s="90"/>
      <c r="V145" s="175"/>
      <c r="W145" s="116"/>
      <c r="X145" s="98"/>
    </row>
    <row r="146" spans="2:24" ht="20.25" customHeight="1" x14ac:dyDescent="0.15">
      <c r="B146" s="87">
        <v>114</v>
      </c>
      <c r="C146" s="88"/>
      <c r="D146" s="89"/>
      <c r="E146" s="90"/>
      <c r="F146" s="91"/>
      <c r="G146" s="92"/>
      <c r="H146" s="101"/>
      <c r="I146" s="102"/>
      <c r="J146" s="102"/>
      <c r="K146" s="103"/>
      <c r="L146" s="142" t="str">
        <f t="shared" si="2"/>
        <v/>
      </c>
      <c r="M146" s="172" t="str">
        <f t="shared" si="3"/>
        <v/>
      </c>
      <c r="N146" s="125"/>
      <c r="O146" s="126"/>
      <c r="P146" s="129"/>
      <c r="Q146" s="95"/>
      <c r="R146" s="96"/>
      <c r="S146" s="127"/>
      <c r="T146" s="128"/>
      <c r="U146" s="90"/>
      <c r="V146" s="175"/>
      <c r="W146" s="116"/>
      <c r="X146" s="98"/>
    </row>
    <row r="147" spans="2:24" ht="20.25" customHeight="1" x14ac:dyDescent="0.15">
      <c r="B147" s="87">
        <v>115</v>
      </c>
      <c r="C147" s="88"/>
      <c r="D147" s="89"/>
      <c r="E147" s="90"/>
      <c r="F147" s="91"/>
      <c r="G147" s="92"/>
      <c r="H147" s="101"/>
      <c r="I147" s="102"/>
      <c r="J147" s="102"/>
      <c r="K147" s="103"/>
      <c r="L147" s="142" t="str">
        <f t="shared" si="2"/>
        <v/>
      </c>
      <c r="M147" s="172" t="str">
        <f t="shared" si="3"/>
        <v/>
      </c>
      <c r="N147" s="125"/>
      <c r="O147" s="126"/>
      <c r="P147" s="129"/>
      <c r="Q147" s="95"/>
      <c r="R147" s="96"/>
      <c r="S147" s="127"/>
      <c r="T147" s="128"/>
      <c r="U147" s="90"/>
      <c r="V147" s="175"/>
      <c r="W147" s="116"/>
      <c r="X147" s="98"/>
    </row>
    <row r="148" spans="2:24" ht="20.25" customHeight="1" x14ac:dyDescent="0.15">
      <c r="B148" s="87">
        <v>116</v>
      </c>
      <c r="C148" s="88"/>
      <c r="D148" s="89"/>
      <c r="E148" s="90"/>
      <c r="F148" s="91"/>
      <c r="G148" s="92"/>
      <c r="H148" s="101"/>
      <c r="I148" s="102"/>
      <c r="J148" s="102"/>
      <c r="K148" s="103"/>
      <c r="L148" s="142" t="str">
        <f t="shared" si="2"/>
        <v/>
      </c>
      <c r="M148" s="172" t="str">
        <f t="shared" si="3"/>
        <v/>
      </c>
      <c r="N148" s="125"/>
      <c r="O148" s="126"/>
      <c r="P148" s="129"/>
      <c r="Q148" s="95"/>
      <c r="R148" s="96"/>
      <c r="S148" s="127"/>
      <c r="T148" s="128"/>
      <c r="U148" s="90"/>
      <c r="V148" s="175"/>
      <c r="W148" s="116"/>
      <c r="X148" s="98"/>
    </row>
    <row r="149" spans="2:24" ht="20.25" customHeight="1" x14ac:dyDescent="0.15">
      <c r="B149" s="87">
        <v>117</v>
      </c>
      <c r="C149" s="88"/>
      <c r="D149" s="89"/>
      <c r="E149" s="90"/>
      <c r="F149" s="91"/>
      <c r="G149" s="92"/>
      <c r="H149" s="101"/>
      <c r="I149" s="102"/>
      <c r="J149" s="102"/>
      <c r="K149" s="103"/>
      <c r="L149" s="142" t="str">
        <f t="shared" si="2"/>
        <v/>
      </c>
      <c r="M149" s="172" t="str">
        <f t="shared" si="3"/>
        <v/>
      </c>
      <c r="N149" s="125"/>
      <c r="O149" s="126"/>
      <c r="P149" s="129"/>
      <c r="Q149" s="95"/>
      <c r="R149" s="96"/>
      <c r="S149" s="127"/>
      <c r="T149" s="128"/>
      <c r="U149" s="90"/>
      <c r="V149" s="175"/>
      <c r="W149" s="116"/>
      <c r="X149" s="98"/>
    </row>
    <row r="150" spans="2:24" ht="20.25" customHeight="1" x14ac:dyDescent="0.15">
      <c r="B150" s="87">
        <v>118</v>
      </c>
      <c r="C150" s="88"/>
      <c r="D150" s="89"/>
      <c r="E150" s="90"/>
      <c r="F150" s="91"/>
      <c r="G150" s="92"/>
      <c r="H150" s="101"/>
      <c r="I150" s="102"/>
      <c r="J150" s="102"/>
      <c r="K150" s="103"/>
      <c r="L150" s="142" t="str">
        <f t="shared" si="2"/>
        <v/>
      </c>
      <c r="M150" s="172" t="str">
        <f t="shared" si="3"/>
        <v/>
      </c>
      <c r="N150" s="125"/>
      <c r="O150" s="126"/>
      <c r="P150" s="129"/>
      <c r="Q150" s="95"/>
      <c r="R150" s="96"/>
      <c r="S150" s="127"/>
      <c r="T150" s="128"/>
      <c r="U150" s="90"/>
      <c r="V150" s="175"/>
      <c r="W150" s="116"/>
      <c r="X150" s="98"/>
    </row>
    <row r="151" spans="2:24" ht="20.25" customHeight="1" x14ac:dyDescent="0.15">
      <c r="B151" s="87">
        <v>119</v>
      </c>
      <c r="C151" s="88"/>
      <c r="D151" s="89"/>
      <c r="E151" s="90"/>
      <c r="F151" s="91"/>
      <c r="G151" s="92"/>
      <c r="H151" s="101"/>
      <c r="I151" s="102"/>
      <c r="J151" s="102"/>
      <c r="K151" s="103"/>
      <c r="L151" s="142" t="str">
        <f t="shared" si="2"/>
        <v/>
      </c>
      <c r="M151" s="172" t="str">
        <f t="shared" si="3"/>
        <v/>
      </c>
      <c r="N151" s="125"/>
      <c r="O151" s="126"/>
      <c r="P151" s="129"/>
      <c r="Q151" s="95"/>
      <c r="R151" s="96"/>
      <c r="S151" s="127"/>
      <c r="T151" s="128"/>
      <c r="U151" s="90"/>
      <c r="V151" s="175"/>
      <c r="W151" s="116"/>
      <c r="X151" s="98"/>
    </row>
    <row r="152" spans="2:24" ht="20.25" customHeight="1" x14ac:dyDescent="0.15">
      <c r="B152" s="87">
        <v>120</v>
      </c>
      <c r="C152" s="88"/>
      <c r="D152" s="89"/>
      <c r="E152" s="90"/>
      <c r="F152" s="91"/>
      <c r="G152" s="92"/>
      <c r="H152" s="101"/>
      <c r="I152" s="102"/>
      <c r="J152" s="102"/>
      <c r="K152" s="103"/>
      <c r="L152" s="142" t="str">
        <f t="shared" si="2"/>
        <v/>
      </c>
      <c r="M152" s="172" t="str">
        <f t="shared" si="3"/>
        <v/>
      </c>
      <c r="N152" s="125"/>
      <c r="O152" s="126"/>
      <c r="P152" s="129"/>
      <c r="Q152" s="95"/>
      <c r="R152" s="96"/>
      <c r="S152" s="127"/>
      <c r="T152" s="128"/>
      <c r="U152" s="90"/>
      <c r="V152" s="175"/>
      <c r="W152" s="116"/>
      <c r="X152" s="98"/>
    </row>
    <row r="153" spans="2:24" ht="20.25" customHeight="1" x14ac:dyDescent="0.15">
      <c r="B153" s="87">
        <v>121</v>
      </c>
      <c r="C153" s="88"/>
      <c r="D153" s="89"/>
      <c r="E153" s="90"/>
      <c r="F153" s="91"/>
      <c r="G153" s="92"/>
      <c r="H153" s="101"/>
      <c r="I153" s="102"/>
      <c r="J153" s="102"/>
      <c r="K153" s="103"/>
      <c r="L153" s="142" t="str">
        <f t="shared" si="2"/>
        <v/>
      </c>
      <c r="M153" s="172" t="str">
        <f t="shared" si="3"/>
        <v/>
      </c>
      <c r="N153" s="125"/>
      <c r="O153" s="126"/>
      <c r="P153" s="129"/>
      <c r="Q153" s="95"/>
      <c r="R153" s="96"/>
      <c r="S153" s="127"/>
      <c r="T153" s="128"/>
      <c r="U153" s="90"/>
      <c r="V153" s="175"/>
      <c r="W153" s="116"/>
      <c r="X153" s="98"/>
    </row>
    <row r="154" spans="2:24" ht="20.25" customHeight="1" x14ac:dyDescent="0.15">
      <c r="B154" s="87">
        <v>122</v>
      </c>
      <c r="C154" s="88"/>
      <c r="D154" s="89"/>
      <c r="E154" s="90"/>
      <c r="F154" s="91"/>
      <c r="G154" s="92"/>
      <c r="H154" s="101"/>
      <c r="I154" s="102"/>
      <c r="J154" s="102"/>
      <c r="K154" s="103"/>
      <c r="L154" s="142" t="str">
        <f t="shared" si="2"/>
        <v/>
      </c>
      <c r="M154" s="172" t="str">
        <f t="shared" si="3"/>
        <v/>
      </c>
      <c r="N154" s="125"/>
      <c r="O154" s="126"/>
      <c r="P154" s="129"/>
      <c r="Q154" s="95"/>
      <c r="R154" s="96"/>
      <c r="S154" s="127"/>
      <c r="T154" s="128"/>
      <c r="U154" s="90"/>
      <c r="V154" s="175"/>
      <c r="W154" s="116"/>
      <c r="X154" s="98"/>
    </row>
    <row r="155" spans="2:24" ht="20.25" customHeight="1" x14ac:dyDescent="0.15">
      <c r="B155" s="87">
        <v>123</v>
      </c>
      <c r="C155" s="88"/>
      <c r="D155" s="89"/>
      <c r="E155" s="90"/>
      <c r="F155" s="91"/>
      <c r="G155" s="92"/>
      <c r="H155" s="101"/>
      <c r="I155" s="102"/>
      <c r="J155" s="102"/>
      <c r="K155" s="103"/>
      <c r="L155" s="142" t="str">
        <f t="shared" si="2"/>
        <v/>
      </c>
      <c r="M155" s="172" t="str">
        <f t="shared" si="3"/>
        <v/>
      </c>
      <c r="N155" s="125"/>
      <c r="O155" s="126"/>
      <c r="P155" s="129"/>
      <c r="Q155" s="95"/>
      <c r="R155" s="96"/>
      <c r="S155" s="127"/>
      <c r="T155" s="128"/>
      <c r="U155" s="90"/>
      <c r="V155" s="175"/>
      <c r="W155" s="116"/>
      <c r="X155" s="98"/>
    </row>
    <row r="156" spans="2:24" ht="20.25" customHeight="1" x14ac:dyDescent="0.15">
      <c r="B156" s="87">
        <v>124</v>
      </c>
      <c r="C156" s="88"/>
      <c r="D156" s="89"/>
      <c r="E156" s="90"/>
      <c r="F156" s="91"/>
      <c r="G156" s="92"/>
      <c r="H156" s="101"/>
      <c r="I156" s="102"/>
      <c r="J156" s="102"/>
      <c r="K156" s="103"/>
      <c r="L156" s="142" t="str">
        <f t="shared" si="2"/>
        <v/>
      </c>
      <c r="M156" s="172" t="str">
        <f t="shared" si="3"/>
        <v/>
      </c>
      <c r="N156" s="125"/>
      <c r="O156" s="126"/>
      <c r="P156" s="129"/>
      <c r="Q156" s="95"/>
      <c r="R156" s="96"/>
      <c r="S156" s="127"/>
      <c r="T156" s="128"/>
      <c r="U156" s="90"/>
      <c r="V156" s="175"/>
      <c r="W156" s="116"/>
      <c r="X156" s="98"/>
    </row>
    <row r="157" spans="2:24" ht="20.25" customHeight="1" x14ac:dyDescent="0.15">
      <c r="B157" s="87">
        <v>125</v>
      </c>
      <c r="C157" s="88"/>
      <c r="D157" s="89"/>
      <c r="E157" s="90"/>
      <c r="F157" s="91"/>
      <c r="G157" s="92"/>
      <c r="H157" s="101"/>
      <c r="I157" s="102"/>
      <c r="J157" s="102"/>
      <c r="K157" s="103"/>
      <c r="L157" s="142" t="str">
        <f t="shared" si="2"/>
        <v/>
      </c>
      <c r="M157" s="172" t="str">
        <f t="shared" si="3"/>
        <v/>
      </c>
      <c r="N157" s="125"/>
      <c r="O157" s="126"/>
      <c r="P157" s="129"/>
      <c r="Q157" s="95"/>
      <c r="R157" s="96"/>
      <c r="S157" s="127"/>
      <c r="T157" s="128"/>
      <c r="U157" s="90"/>
      <c r="V157" s="175"/>
      <c r="W157" s="116"/>
      <c r="X157" s="98"/>
    </row>
    <row r="158" spans="2:24" ht="20.25" customHeight="1" x14ac:dyDescent="0.15">
      <c r="B158" s="87">
        <v>126</v>
      </c>
      <c r="C158" s="88"/>
      <c r="D158" s="89"/>
      <c r="E158" s="90"/>
      <c r="F158" s="91"/>
      <c r="G158" s="92"/>
      <c r="H158" s="101"/>
      <c r="I158" s="102"/>
      <c r="J158" s="102"/>
      <c r="K158" s="103"/>
      <c r="L158" s="142" t="str">
        <f t="shared" si="2"/>
        <v/>
      </c>
      <c r="M158" s="172" t="str">
        <f t="shared" si="3"/>
        <v/>
      </c>
      <c r="N158" s="125"/>
      <c r="O158" s="126"/>
      <c r="P158" s="129"/>
      <c r="Q158" s="95"/>
      <c r="R158" s="96"/>
      <c r="S158" s="127"/>
      <c r="T158" s="128"/>
      <c r="U158" s="90"/>
      <c r="V158" s="175"/>
      <c r="W158" s="116"/>
      <c r="X158" s="98"/>
    </row>
    <row r="159" spans="2:24" ht="20.25" customHeight="1" x14ac:dyDescent="0.15">
      <c r="B159" s="87">
        <v>127</v>
      </c>
      <c r="C159" s="88"/>
      <c r="D159" s="89"/>
      <c r="E159" s="90"/>
      <c r="F159" s="91"/>
      <c r="G159" s="92"/>
      <c r="H159" s="101"/>
      <c r="I159" s="102"/>
      <c r="J159" s="102"/>
      <c r="K159" s="103"/>
      <c r="L159" s="142" t="str">
        <f t="shared" si="2"/>
        <v/>
      </c>
      <c r="M159" s="172" t="str">
        <f t="shared" si="3"/>
        <v/>
      </c>
      <c r="N159" s="125"/>
      <c r="O159" s="126"/>
      <c r="P159" s="129"/>
      <c r="Q159" s="95"/>
      <c r="R159" s="96"/>
      <c r="S159" s="127"/>
      <c r="T159" s="128"/>
      <c r="U159" s="90"/>
      <c r="V159" s="175"/>
      <c r="W159" s="116"/>
      <c r="X159" s="98"/>
    </row>
    <row r="160" spans="2:24" ht="20.25" customHeight="1" x14ac:dyDescent="0.15">
      <c r="B160" s="87">
        <v>128</v>
      </c>
      <c r="C160" s="88"/>
      <c r="D160" s="89"/>
      <c r="E160" s="90"/>
      <c r="F160" s="91"/>
      <c r="G160" s="92"/>
      <c r="H160" s="101"/>
      <c r="I160" s="102"/>
      <c r="J160" s="102"/>
      <c r="K160" s="103"/>
      <c r="L160" s="142" t="str">
        <f t="shared" si="2"/>
        <v/>
      </c>
      <c r="M160" s="172" t="str">
        <f t="shared" si="3"/>
        <v/>
      </c>
      <c r="N160" s="125"/>
      <c r="O160" s="126"/>
      <c r="P160" s="129"/>
      <c r="Q160" s="95"/>
      <c r="R160" s="96"/>
      <c r="S160" s="127"/>
      <c r="T160" s="128"/>
      <c r="U160" s="90"/>
      <c r="V160" s="175"/>
      <c r="W160" s="116"/>
      <c r="X160" s="98"/>
    </row>
    <row r="161" spans="2:24" ht="20.25" customHeight="1" x14ac:dyDescent="0.15">
      <c r="B161" s="87">
        <v>129</v>
      </c>
      <c r="C161" s="88"/>
      <c r="D161" s="89"/>
      <c r="E161" s="90"/>
      <c r="F161" s="91"/>
      <c r="G161" s="92"/>
      <c r="H161" s="101"/>
      <c r="I161" s="102"/>
      <c r="J161" s="102"/>
      <c r="K161" s="103"/>
      <c r="L161" s="142" t="str">
        <f t="shared" si="2"/>
        <v/>
      </c>
      <c r="M161" s="172" t="str">
        <f t="shared" si="3"/>
        <v/>
      </c>
      <c r="N161" s="125"/>
      <c r="O161" s="126"/>
      <c r="P161" s="129"/>
      <c r="Q161" s="95"/>
      <c r="R161" s="96"/>
      <c r="S161" s="127"/>
      <c r="T161" s="128"/>
      <c r="U161" s="90"/>
      <c r="V161" s="175"/>
      <c r="W161" s="116"/>
      <c r="X161" s="98"/>
    </row>
    <row r="162" spans="2:24" ht="20.25" customHeight="1" x14ac:dyDescent="0.15">
      <c r="B162" s="87">
        <v>130</v>
      </c>
      <c r="C162" s="88"/>
      <c r="D162" s="89"/>
      <c r="E162" s="90"/>
      <c r="F162" s="91"/>
      <c r="G162" s="92"/>
      <c r="H162" s="101"/>
      <c r="I162" s="102"/>
      <c r="J162" s="102"/>
      <c r="K162" s="103"/>
      <c r="L162" s="142" t="str">
        <f t="shared" ref="L162:L225" si="4">IF(F162&gt;1,ROUND(H162-J162-($F162/1000),3),"")</f>
        <v/>
      </c>
      <c r="M162" s="172" t="str">
        <f t="shared" ref="M162:M225" si="5">IF(F162&gt;1,ROUND(I162-K162-($F162/1000),3),"")</f>
        <v/>
      </c>
      <c r="N162" s="125"/>
      <c r="O162" s="126"/>
      <c r="P162" s="129"/>
      <c r="Q162" s="95"/>
      <c r="R162" s="96"/>
      <c r="S162" s="127"/>
      <c r="T162" s="128"/>
      <c r="U162" s="90"/>
      <c r="V162" s="175"/>
      <c r="W162" s="116"/>
      <c r="X162" s="98"/>
    </row>
    <row r="163" spans="2:24" ht="20.25" customHeight="1" x14ac:dyDescent="0.15">
      <c r="B163" s="87">
        <v>131</v>
      </c>
      <c r="C163" s="88"/>
      <c r="D163" s="89"/>
      <c r="E163" s="90"/>
      <c r="F163" s="91"/>
      <c r="G163" s="92"/>
      <c r="H163" s="101"/>
      <c r="I163" s="102"/>
      <c r="J163" s="102"/>
      <c r="K163" s="103"/>
      <c r="L163" s="142" t="str">
        <f t="shared" si="4"/>
        <v/>
      </c>
      <c r="M163" s="172" t="str">
        <f t="shared" si="5"/>
        <v/>
      </c>
      <c r="N163" s="125"/>
      <c r="O163" s="126"/>
      <c r="P163" s="129"/>
      <c r="Q163" s="95"/>
      <c r="R163" s="96"/>
      <c r="S163" s="127"/>
      <c r="T163" s="128"/>
      <c r="U163" s="90"/>
      <c r="V163" s="175"/>
      <c r="W163" s="116"/>
      <c r="X163" s="98"/>
    </row>
    <row r="164" spans="2:24" ht="20.25" customHeight="1" x14ac:dyDescent="0.15">
      <c r="B164" s="87">
        <v>132</v>
      </c>
      <c r="C164" s="88"/>
      <c r="D164" s="89"/>
      <c r="E164" s="90"/>
      <c r="F164" s="91"/>
      <c r="G164" s="92"/>
      <c r="H164" s="101"/>
      <c r="I164" s="102"/>
      <c r="J164" s="102"/>
      <c r="K164" s="103"/>
      <c r="L164" s="142" t="str">
        <f t="shared" si="4"/>
        <v/>
      </c>
      <c r="M164" s="172" t="str">
        <f t="shared" si="5"/>
        <v/>
      </c>
      <c r="N164" s="125"/>
      <c r="O164" s="126"/>
      <c r="P164" s="129"/>
      <c r="Q164" s="95"/>
      <c r="R164" s="96"/>
      <c r="S164" s="127"/>
      <c r="T164" s="128"/>
      <c r="U164" s="90"/>
      <c r="V164" s="175"/>
      <c r="W164" s="116"/>
      <c r="X164" s="98"/>
    </row>
    <row r="165" spans="2:24" ht="20.25" customHeight="1" x14ac:dyDescent="0.15">
      <c r="B165" s="87">
        <v>133</v>
      </c>
      <c r="C165" s="88"/>
      <c r="D165" s="89"/>
      <c r="E165" s="90"/>
      <c r="F165" s="91"/>
      <c r="G165" s="92"/>
      <c r="H165" s="101"/>
      <c r="I165" s="102"/>
      <c r="J165" s="102"/>
      <c r="K165" s="103"/>
      <c r="L165" s="142" t="str">
        <f t="shared" si="4"/>
        <v/>
      </c>
      <c r="M165" s="172" t="str">
        <f t="shared" si="5"/>
        <v/>
      </c>
      <c r="N165" s="125"/>
      <c r="O165" s="126"/>
      <c r="P165" s="129"/>
      <c r="Q165" s="95"/>
      <c r="R165" s="96"/>
      <c r="S165" s="127"/>
      <c r="T165" s="128"/>
      <c r="U165" s="90"/>
      <c r="V165" s="175"/>
      <c r="W165" s="116"/>
      <c r="X165" s="98"/>
    </row>
    <row r="166" spans="2:24" ht="20.25" customHeight="1" x14ac:dyDescent="0.15">
      <c r="B166" s="87">
        <v>134</v>
      </c>
      <c r="C166" s="88"/>
      <c r="D166" s="89"/>
      <c r="E166" s="90"/>
      <c r="F166" s="91"/>
      <c r="G166" s="92"/>
      <c r="H166" s="101"/>
      <c r="I166" s="102"/>
      <c r="J166" s="102"/>
      <c r="K166" s="103"/>
      <c r="L166" s="142" t="str">
        <f t="shared" si="4"/>
        <v/>
      </c>
      <c r="M166" s="172" t="str">
        <f t="shared" si="5"/>
        <v/>
      </c>
      <c r="N166" s="125"/>
      <c r="O166" s="126"/>
      <c r="P166" s="129"/>
      <c r="Q166" s="95"/>
      <c r="R166" s="96"/>
      <c r="S166" s="127"/>
      <c r="T166" s="128"/>
      <c r="U166" s="90"/>
      <c r="V166" s="175"/>
      <c r="W166" s="116"/>
      <c r="X166" s="98"/>
    </row>
    <row r="167" spans="2:24" ht="20.25" customHeight="1" x14ac:dyDescent="0.15">
      <c r="B167" s="87">
        <v>135</v>
      </c>
      <c r="C167" s="88"/>
      <c r="D167" s="89"/>
      <c r="E167" s="90"/>
      <c r="F167" s="91"/>
      <c r="G167" s="92"/>
      <c r="H167" s="101"/>
      <c r="I167" s="102"/>
      <c r="J167" s="102"/>
      <c r="K167" s="103"/>
      <c r="L167" s="142" t="str">
        <f t="shared" si="4"/>
        <v/>
      </c>
      <c r="M167" s="172" t="str">
        <f t="shared" si="5"/>
        <v/>
      </c>
      <c r="N167" s="125"/>
      <c r="O167" s="126"/>
      <c r="P167" s="129"/>
      <c r="Q167" s="95"/>
      <c r="R167" s="96"/>
      <c r="S167" s="127"/>
      <c r="T167" s="128"/>
      <c r="U167" s="90"/>
      <c r="V167" s="175"/>
      <c r="W167" s="116"/>
      <c r="X167" s="98"/>
    </row>
    <row r="168" spans="2:24" ht="20.25" customHeight="1" x14ac:dyDescent="0.15">
      <c r="B168" s="87">
        <v>136</v>
      </c>
      <c r="C168" s="88"/>
      <c r="D168" s="89"/>
      <c r="E168" s="90"/>
      <c r="F168" s="91"/>
      <c r="G168" s="92"/>
      <c r="H168" s="101"/>
      <c r="I168" s="102"/>
      <c r="J168" s="102"/>
      <c r="K168" s="103"/>
      <c r="L168" s="142" t="str">
        <f t="shared" si="4"/>
        <v/>
      </c>
      <c r="M168" s="172" t="str">
        <f t="shared" si="5"/>
        <v/>
      </c>
      <c r="N168" s="125"/>
      <c r="O168" s="126"/>
      <c r="P168" s="129"/>
      <c r="Q168" s="95"/>
      <c r="R168" s="96"/>
      <c r="S168" s="127"/>
      <c r="T168" s="128"/>
      <c r="U168" s="90"/>
      <c r="V168" s="175"/>
      <c r="W168" s="116"/>
      <c r="X168" s="98"/>
    </row>
    <row r="169" spans="2:24" ht="20.25" customHeight="1" x14ac:dyDescent="0.15">
      <c r="B169" s="87">
        <v>137</v>
      </c>
      <c r="C169" s="88"/>
      <c r="D169" s="89"/>
      <c r="E169" s="90"/>
      <c r="F169" s="91"/>
      <c r="G169" s="92"/>
      <c r="H169" s="101"/>
      <c r="I169" s="102"/>
      <c r="J169" s="102"/>
      <c r="K169" s="103"/>
      <c r="L169" s="142" t="str">
        <f t="shared" si="4"/>
        <v/>
      </c>
      <c r="M169" s="172" t="str">
        <f t="shared" si="5"/>
        <v/>
      </c>
      <c r="N169" s="125"/>
      <c r="O169" s="126"/>
      <c r="P169" s="129"/>
      <c r="Q169" s="95"/>
      <c r="R169" s="96"/>
      <c r="S169" s="127"/>
      <c r="T169" s="128"/>
      <c r="U169" s="90"/>
      <c r="V169" s="175"/>
      <c r="W169" s="116"/>
      <c r="X169" s="98"/>
    </row>
    <row r="170" spans="2:24" ht="20.25" customHeight="1" x14ac:dyDescent="0.15">
      <c r="B170" s="87">
        <v>138</v>
      </c>
      <c r="C170" s="88"/>
      <c r="D170" s="89"/>
      <c r="E170" s="90"/>
      <c r="F170" s="91"/>
      <c r="G170" s="92"/>
      <c r="H170" s="101"/>
      <c r="I170" s="102"/>
      <c r="J170" s="102"/>
      <c r="K170" s="103"/>
      <c r="L170" s="142" t="str">
        <f t="shared" si="4"/>
        <v/>
      </c>
      <c r="M170" s="172" t="str">
        <f t="shared" si="5"/>
        <v/>
      </c>
      <c r="N170" s="125"/>
      <c r="O170" s="126"/>
      <c r="P170" s="129"/>
      <c r="Q170" s="95"/>
      <c r="R170" s="96"/>
      <c r="S170" s="127"/>
      <c r="T170" s="128"/>
      <c r="U170" s="90"/>
      <c r="V170" s="175"/>
      <c r="W170" s="116"/>
      <c r="X170" s="98"/>
    </row>
    <row r="171" spans="2:24" ht="20.25" customHeight="1" x14ac:dyDescent="0.15">
      <c r="B171" s="87">
        <v>139</v>
      </c>
      <c r="C171" s="88"/>
      <c r="D171" s="89"/>
      <c r="E171" s="90"/>
      <c r="F171" s="91"/>
      <c r="G171" s="92"/>
      <c r="H171" s="101"/>
      <c r="I171" s="102"/>
      <c r="J171" s="102"/>
      <c r="K171" s="103"/>
      <c r="L171" s="142" t="str">
        <f t="shared" si="4"/>
        <v/>
      </c>
      <c r="M171" s="172" t="str">
        <f t="shared" si="5"/>
        <v/>
      </c>
      <c r="N171" s="125"/>
      <c r="O171" s="126"/>
      <c r="P171" s="129"/>
      <c r="Q171" s="95"/>
      <c r="R171" s="96"/>
      <c r="S171" s="127"/>
      <c r="T171" s="128"/>
      <c r="U171" s="90"/>
      <c r="V171" s="175"/>
      <c r="W171" s="116"/>
      <c r="X171" s="98"/>
    </row>
    <row r="172" spans="2:24" ht="20.25" customHeight="1" x14ac:dyDescent="0.15">
      <c r="B172" s="87">
        <v>140</v>
      </c>
      <c r="C172" s="88"/>
      <c r="D172" s="89"/>
      <c r="E172" s="90"/>
      <c r="F172" s="91"/>
      <c r="G172" s="92"/>
      <c r="H172" s="101"/>
      <c r="I172" s="102"/>
      <c r="J172" s="102"/>
      <c r="K172" s="103"/>
      <c r="L172" s="142" t="str">
        <f t="shared" si="4"/>
        <v/>
      </c>
      <c r="M172" s="172" t="str">
        <f t="shared" si="5"/>
        <v/>
      </c>
      <c r="N172" s="125"/>
      <c r="O172" s="126"/>
      <c r="P172" s="129"/>
      <c r="Q172" s="95"/>
      <c r="R172" s="96"/>
      <c r="S172" s="127"/>
      <c r="T172" s="128"/>
      <c r="U172" s="90"/>
      <c r="V172" s="175"/>
      <c r="W172" s="116"/>
      <c r="X172" s="98"/>
    </row>
    <row r="173" spans="2:24" ht="20.25" customHeight="1" x14ac:dyDescent="0.15">
      <c r="B173" s="87">
        <v>141</v>
      </c>
      <c r="C173" s="88"/>
      <c r="D173" s="89"/>
      <c r="E173" s="90"/>
      <c r="F173" s="91"/>
      <c r="G173" s="92"/>
      <c r="H173" s="101"/>
      <c r="I173" s="102"/>
      <c r="J173" s="102"/>
      <c r="K173" s="103"/>
      <c r="L173" s="142" t="str">
        <f t="shared" si="4"/>
        <v/>
      </c>
      <c r="M173" s="172" t="str">
        <f t="shared" si="5"/>
        <v/>
      </c>
      <c r="N173" s="125"/>
      <c r="O173" s="126"/>
      <c r="P173" s="129"/>
      <c r="Q173" s="95"/>
      <c r="R173" s="96"/>
      <c r="S173" s="127"/>
      <c r="T173" s="128"/>
      <c r="U173" s="90"/>
      <c r="V173" s="175"/>
      <c r="W173" s="116"/>
      <c r="X173" s="98"/>
    </row>
    <row r="174" spans="2:24" ht="20.25" customHeight="1" x14ac:dyDescent="0.15">
      <c r="B174" s="87">
        <v>142</v>
      </c>
      <c r="C174" s="88"/>
      <c r="D174" s="89"/>
      <c r="E174" s="90"/>
      <c r="F174" s="91"/>
      <c r="G174" s="92"/>
      <c r="H174" s="101"/>
      <c r="I174" s="102"/>
      <c r="J174" s="102"/>
      <c r="K174" s="103"/>
      <c r="L174" s="142" t="str">
        <f t="shared" si="4"/>
        <v/>
      </c>
      <c r="M174" s="172" t="str">
        <f t="shared" si="5"/>
        <v/>
      </c>
      <c r="N174" s="125"/>
      <c r="O174" s="126"/>
      <c r="P174" s="129"/>
      <c r="Q174" s="95"/>
      <c r="R174" s="96"/>
      <c r="S174" s="127"/>
      <c r="T174" s="128"/>
      <c r="U174" s="90"/>
      <c r="V174" s="175"/>
      <c r="W174" s="116"/>
      <c r="X174" s="98"/>
    </row>
    <row r="175" spans="2:24" ht="20.25" customHeight="1" x14ac:dyDescent="0.15">
      <c r="B175" s="87">
        <v>143</v>
      </c>
      <c r="C175" s="88"/>
      <c r="D175" s="89"/>
      <c r="E175" s="90"/>
      <c r="F175" s="91"/>
      <c r="G175" s="92"/>
      <c r="H175" s="101"/>
      <c r="I175" s="102"/>
      <c r="J175" s="102"/>
      <c r="K175" s="103"/>
      <c r="L175" s="142" t="str">
        <f t="shared" si="4"/>
        <v/>
      </c>
      <c r="M175" s="172" t="str">
        <f t="shared" si="5"/>
        <v/>
      </c>
      <c r="N175" s="125"/>
      <c r="O175" s="126"/>
      <c r="P175" s="129"/>
      <c r="Q175" s="95"/>
      <c r="R175" s="96"/>
      <c r="S175" s="127"/>
      <c r="T175" s="128"/>
      <c r="U175" s="90"/>
      <c r="V175" s="175"/>
      <c r="W175" s="116"/>
      <c r="X175" s="98"/>
    </row>
    <row r="176" spans="2:24" ht="20.25" customHeight="1" x14ac:dyDescent="0.15">
      <c r="B176" s="87">
        <v>144</v>
      </c>
      <c r="C176" s="88"/>
      <c r="D176" s="89"/>
      <c r="E176" s="90"/>
      <c r="F176" s="91"/>
      <c r="G176" s="92"/>
      <c r="H176" s="101"/>
      <c r="I176" s="102"/>
      <c r="J176" s="102"/>
      <c r="K176" s="103"/>
      <c r="L176" s="142" t="str">
        <f t="shared" si="4"/>
        <v/>
      </c>
      <c r="M176" s="172" t="str">
        <f t="shared" si="5"/>
        <v/>
      </c>
      <c r="N176" s="125"/>
      <c r="O176" s="126"/>
      <c r="P176" s="129"/>
      <c r="Q176" s="95"/>
      <c r="R176" s="96"/>
      <c r="S176" s="127"/>
      <c r="T176" s="128"/>
      <c r="U176" s="90"/>
      <c r="V176" s="175"/>
      <c r="W176" s="116"/>
      <c r="X176" s="98"/>
    </row>
    <row r="177" spans="2:24" ht="20.25" customHeight="1" x14ac:dyDescent="0.15">
      <c r="B177" s="87">
        <v>145</v>
      </c>
      <c r="C177" s="88"/>
      <c r="D177" s="89"/>
      <c r="E177" s="90"/>
      <c r="F177" s="91"/>
      <c r="G177" s="92"/>
      <c r="H177" s="101"/>
      <c r="I177" s="102"/>
      <c r="J177" s="102"/>
      <c r="K177" s="103"/>
      <c r="L177" s="142" t="str">
        <f t="shared" si="4"/>
        <v/>
      </c>
      <c r="M177" s="172" t="str">
        <f t="shared" si="5"/>
        <v/>
      </c>
      <c r="N177" s="125"/>
      <c r="O177" s="126"/>
      <c r="P177" s="129"/>
      <c r="Q177" s="95"/>
      <c r="R177" s="96"/>
      <c r="S177" s="127"/>
      <c r="T177" s="128"/>
      <c r="U177" s="90"/>
      <c r="V177" s="175"/>
      <c r="W177" s="116"/>
      <c r="X177" s="98"/>
    </row>
    <row r="178" spans="2:24" ht="20.25" customHeight="1" x14ac:dyDescent="0.15">
      <c r="B178" s="87">
        <v>146</v>
      </c>
      <c r="C178" s="88"/>
      <c r="D178" s="89"/>
      <c r="E178" s="90"/>
      <c r="F178" s="91"/>
      <c r="G178" s="92"/>
      <c r="H178" s="101"/>
      <c r="I178" s="102"/>
      <c r="J178" s="102"/>
      <c r="K178" s="103"/>
      <c r="L178" s="142" t="str">
        <f t="shared" si="4"/>
        <v/>
      </c>
      <c r="M178" s="172" t="str">
        <f t="shared" si="5"/>
        <v/>
      </c>
      <c r="N178" s="125"/>
      <c r="O178" s="126"/>
      <c r="P178" s="129"/>
      <c r="Q178" s="95"/>
      <c r="R178" s="96"/>
      <c r="S178" s="127"/>
      <c r="T178" s="128"/>
      <c r="U178" s="90"/>
      <c r="V178" s="175"/>
      <c r="W178" s="116"/>
      <c r="X178" s="98"/>
    </row>
    <row r="179" spans="2:24" ht="20.25" customHeight="1" x14ac:dyDescent="0.15">
      <c r="B179" s="87">
        <v>147</v>
      </c>
      <c r="C179" s="88"/>
      <c r="D179" s="89"/>
      <c r="E179" s="90"/>
      <c r="F179" s="91"/>
      <c r="G179" s="92"/>
      <c r="H179" s="101"/>
      <c r="I179" s="102"/>
      <c r="J179" s="102"/>
      <c r="K179" s="103"/>
      <c r="L179" s="142" t="str">
        <f t="shared" si="4"/>
        <v/>
      </c>
      <c r="M179" s="172" t="str">
        <f t="shared" si="5"/>
        <v/>
      </c>
      <c r="N179" s="125"/>
      <c r="O179" s="126"/>
      <c r="P179" s="129"/>
      <c r="Q179" s="95"/>
      <c r="R179" s="96"/>
      <c r="S179" s="127"/>
      <c r="T179" s="128"/>
      <c r="U179" s="90"/>
      <c r="V179" s="175"/>
      <c r="W179" s="116"/>
      <c r="X179" s="98"/>
    </row>
    <row r="180" spans="2:24" ht="20.25" customHeight="1" x14ac:dyDescent="0.15">
      <c r="B180" s="87">
        <v>148</v>
      </c>
      <c r="C180" s="88"/>
      <c r="D180" s="89"/>
      <c r="E180" s="90"/>
      <c r="F180" s="91"/>
      <c r="G180" s="92"/>
      <c r="H180" s="101"/>
      <c r="I180" s="102"/>
      <c r="J180" s="102"/>
      <c r="K180" s="103"/>
      <c r="L180" s="142" t="str">
        <f t="shared" si="4"/>
        <v/>
      </c>
      <c r="M180" s="172" t="str">
        <f t="shared" si="5"/>
        <v/>
      </c>
      <c r="N180" s="125"/>
      <c r="O180" s="126"/>
      <c r="P180" s="129"/>
      <c r="Q180" s="95"/>
      <c r="R180" s="96"/>
      <c r="S180" s="127"/>
      <c r="T180" s="128"/>
      <c r="U180" s="90"/>
      <c r="V180" s="175"/>
      <c r="W180" s="116"/>
      <c r="X180" s="98"/>
    </row>
    <row r="181" spans="2:24" ht="20.25" customHeight="1" x14ac:dyDescent="0.15">
      <c r="B181" s="87">
        <v>149</v>
      </c>
      <c r="C181" s="88"/>
      <c r="D181" s="89"/>
      <c r="E181" s="90"/>
      <c r="F181" s="91"/>
      <c r="G181" s="92"/>
      <c r="H181" s="101"/>
      <c r="I181" s="102"/>
      <c r="J181" s="102"/>
      <c r="K181" s="103"/>
      <c r="L181" s="142" t="str">
        <f t="shared" si="4"/>
        <v/>
      </c>
      <c r="M181" s="172" t="str">
        <f t="shared" si="5"/>
        <v/>
      </c>
      <c r="N181" s="125"/>
      <c r="O181" s="126"/>
      <c r="P181" s="129"/>
      <c r="Q181" s="95"/>
      <c r="R181" s="96"/>
      <c r="S181" s="127"/>
      <c r="T181" s="128"/>
      <c r="U181" s="90"/>
      <c r="V181" s="175"/>
      <c r="W181" s="116"/>
      <c r="X181" s="98"/>
    </row>
    <row r="182" spans="2:24" ht="20.25" customHeight="1" x14ac:dyDescent="0.15">
      <c r="B182" s="87">
        <v>150</v>
      </c>
      <c r="C182" s="88"/>
      <c r="D182" s="89"/>
      <c r="E182" s="90"/>
      <c r="F182" s="91"/>
      <c r="G182" s="92"/>
      <c r="H182" s="101"/>
      <c r="I182" s="102"/>
      <c r="J182" s="102"/>
      <c r="K182" s="103"/>
      <c r="L182" s="142" t="str">
        <f t="shared" si="4"/>
        <v/>
      </c>
      <c r="M182" s="172" t="str">
        <f t="shared" si="5"/>
        <v/>
      </c>
      <c r="N182" s="125"/>
      <c r="O182" s="126"/>
      <c r="P182" s="129"/>
      <c r="Q182" s="95"/>
      <c r="R182" s="96"/>
      <c r="S182" s="127"/>
      <c r="T182" s="128"/>
      <c r="U182" s="90"/>
      <c r="V182" s="175"/>
      <c r="W182" s="116"/>
      <c r="X182" s="98"/>
    </row>
    <row r="183" spans="2:24" ht="20.25" customHeight="1" x14ac:dyDescent="0.15">
      <c r="B183" s="87">
        <v>151</v>
      </c>
      <c r="C183" s="88"/>
      <c r="D183" s="89"/>
      <c r="E183" s="90"/>
      <c r="F183" s="91"/>
      <c r="G183" s="92"/>
      <c r="H183" s="101"/>
      <c r="I183" s="102"/>
      <c r="J183" s="102"/>
      <c r="K183" s="103"/>
      <c r="L183" s="142" t="str">
        <f t="shared" si="4"/>
        <v/>
      </c>
      <c r="M183" s="172" t="str">
        <f t="shared" si="5"/>
        <v/>
      </c>
      <c r="N183" s="125"/>
      <c r="O183" s="126"/>
      <c r="P183" s="129"/>
      <c r="Q183" s="95"/>
      <c r="R183" s="96"/>
      <c r="S183" s="127"/>
      <c r="T183" s="128"/>
      <c r="U183" s="90"/>
      <c r="V183" s="175"/>
      <c r="W183" s="116"/>
      <c r="X183" s="98"/>
    </row>
    <row r="184" spans="2:24" ht="20.25" customHeight="1" x14ac:dyDescent="0.15">
      <c r="B184" s="87">
        <v>152</v>
      </c>
      <c r="C184" s="88"/>
      <c r="D184" s="89"/>
      <c r="E184" s="90"/>
      <c r="F184" s="91"/>
      <c r="G184" s="92"/>
      <c r="H184" s="101"/>
      <c r="I184" s="102"/>
      <c r="J184" s="102"/>
      <c r="K184" s="103"/>
      <c r="L184" s="142" t="str">
        <f t="shared" si="4"/>
        <v/>
      </c>
      <c r="M184" s="172" t="str">
        <f t="shared" si="5"/>
        <v/>
      </c>
      <c r="N184" s="125"/>
      <c r="O184" s="126"/>
      <c r="P184" s="129"/>
      <c r="Q184" s="95"/>
      <c r="R184" s="96"/>
      <c r="S184" s="127"/>
      <c r="T184" s="128"/>
      <c r="U184" s="90"/>
      <c r="V184" s="175"/>
      <c r="W184" s="116"/>
      <c r="X184" s="98"/>
    </row>
    <row r="185" spans="2:24" ht="20.25" customHeight="1" x14ac:dyDescent="0.15">
      <c r="B185" s="87">
        <v>153</v>
      </c>
      <c r="C185" s="88"/>
      <c r="D185" s="89"/>
      <c r="E185" s="90"/>
      <c r="F185" s="91"/>
      <c r="G185" s="92"/>
      <c r="H185" s="101"/>
      <c r="I185" s="102"/>
      <c r="J185" s="102"/>
      <c r="K185" s="103"/>
      <c r="L185" s="142" t="str">
        <f t="shared" si="4"/>
        <v/>
      </c>
      <c r="M185" s="172" t="str">
        <f t="shared" si="5"/>
        <v/>
      </c>
      <c r="N185" s="125"/>
      <c r="O185" s="126"/>
      <c r="P185" s="129"/>
      <c r="Q185" s="95"/>
      <c r="R185" s="96"/>
      <c r="S185" s="127"/>
      <c r="T185" s="128"/>
      <c r="U185" s="90"/>
      <c r="V185" s="175"/>
      <c r="W185" s="116"/>
      <c r="X185" s="98"/>
    </row>
    <row r="186" spans="2:24" ht="20.25" customHeight="1" x14ac:dyDescent="0.15">
      <c r="B186" s="87">
        <v>154</v>
      </c>
      <c r="C186" s="88"/>
      <c r="D186" s="89"/>
      <c r="E186" s="90"/>
      <c r="F186" s="91"/>
      <c r="G186" s="92"/>
      <c r="H186" s="101"/>
      <c r="I186" s="102"/>
      <c r="J186" s="102"/>
      <c r="K186" s="103"/>
      <c r="L186" s="142" t="str">
        <f t="shared" si="4"/>
        <v/>
      </c>
      <c r="M186" s="172" t="str">
        <f t="shared" si="5"/>
        <v/>
      </c>
      <c r="N186" s="125"/>
      <c r="O186" s="126"/>
      <c r="P186" s="129"/>
      <c r="Q186" s="95"/>
      <c r="R186" s="96"/>
      <c r="S186" s="127"/>
      <c r="T186" s="128"/>
      <c r="U186" s="90"/>
      <c r="V186" s="175"/>
      <c r="W186" s="116"/>
      <c r="X186" s="98"/>
    </row>
    <row r="187" spans="2:24" ht="20.25" customHeight="1" x14ac:dyDescent="0.15">
      <c r="B187" s="87">
        <v>155</v>
      </c>
      <c r="C187" s="88"/>
      <c r="D187" s="89"/>
      <c r="E187" s="90"/>
      <c r="F187" s="91"/>
      <c r="G187" s="92"/>
      <c r="H187" s="101"/>
      <c r="I187" s="102"/>
      <c r="J187" s="102"/>
      <c r="K187" s="103"/>
      <c r="L187" s="142" t="str">
        <f t="shared" si="4"/>
        <v/>
      </c>
      <c r="M187" s="172" t="str">
        <f t="shared" si="5"/>
        <v/>
      </c>
      <c r="N187" s="125"/>
      <c r="O187" s="126"/>
      <c r="P187" s="129"/>
      <c r="Q187" s="95"/>
      <c r="R187" s="96"/>
      <c r="S187" s="127"/>
      <c r="T187" s="128"/>
      <c r="U187" s="90"/>
      <c r="V187" s="175"/>
      <c r="W187" s="116"/>
      <c r="X187" s="98"/>
    </row>
    <row r="188" spans="2:24" ht="20.25" customHeight="1" x14ac:dyDescent="0.15">
      <c r="B188" s="87">
        <v>156</v>
      </c>
      <c r="C188" s="88"/>
      <c r="D188" s="89"/>
      <c r="E188" s="90"/>
      <c r="F188" s="91"/>
      <c r="G188" s="92"/>
      <c r="H188" s="101"/>
      <c r="I188" s="102"/>
      <c r="J188" s="102"/>
      <c r="K188" s="103"/>
      <c r="L188" s="142" t="str">
        <f t="shared" si="4"/>
        <v/>
      </c>
      <c r="M188" s="172" t="str">
        <f t="shared" si="5"/>
        <v/>
      </c>
      <c r="N188" s="125"/>
      <c r="O188" s="126"/>
      <c r="P188" s="129"/>
      <c r="Q188" s="95"/>
      <c r="R188" s="96"/>
      <c r="S188" s="127"/>
      <c r="T188" s="128"/>
      <c r="U188" s="90"/>
      <c r="V188" s="175"/>
      <c r="W188" s="116"/>
      <c r="X188" s="98"/>
    </row>
    <row r="189" spans="2:24" ht="20.25" customHeight="1" x14ac:dyDescent="0.15">
      <c r="B189" s="87">
        <v>157</v>
      </c>
      <c r="C189" s="88"/>
      <c r="D189" s="89"/>
      <c r="E189" s="90"/>
      <c r="F189" s="91"/>
      <c r="G189" s="92"/>
      <c r="H189" s="101"/>
      <c r="I189" s="102"/>
      <c r="J189" s="102"/>
      <c r="K189" s="103"/>
      <c r="L189" s="142" t="str">
        <f t="shared" si="4"/>
        <v/>
      </c>
      <c r="M189" s="172" t="str">
        <f t="shared" si="5"/>
        <v/>
      </c>
      <c r="N189" s="125"/>
      <c r="O189" s="126"/>
      <c r="P189" s="129"/>
      <c r="Q189" s="95"/>
      <c r="R189" s="96"/>
      <c r="S189" s="127"/>
      <c r="T189" s="128"/>
      <c r="U189" s="90"/>
      <c r="V189" s="175"/>
      <c r="W189" s="116"/>
      <c r="X189" s="98"/>
    </row>
    <row r="190" spans="2:24" ht="20.25" customHeight="1" x14ac:dyDescent="0.15">
      <c r="B190" s="87">
        <v>158</v>
      </c>
      <c r="C190" s="88"/>
      <c r="D190" s="89"/>
      <c r="E190" s="90"/>
      <c r="F190" s="91"/>
      <c r="G190" s="92"/>
      <c r="H190" s="101"/>
      <c r="I190" s="102"/>
      <c r="J190" s="102"/>
      <c r="K190" s="103"/>
      <c r="L190" s="142" t="str">
        <f t="shared" si="4"/>
        <v/>
      </c>
      <c r="M190" s="172" t="str">
        <f t="shared" si="5"/>
        <v/>
      </c>
      <c r="N190" s="125"/>
      <c r="O190" s="126"/>
      <c r="P190" s="129"/>
      <c r="Q190" s="95"/>
      <c r="R190" s="96"/>
      <c r="S190" s="127"/>
      <c r="T190" s="128"/>
      <c r="U190" s="90"/>
      <c r="V190" s="175"/>
      <c r="W190" s="116"/>
      <c r="X190" s="98"/>
    </row>
    <row r="191" spans="2:24" ht="20.25" customHeight="1" x14ac:dyDescent="0.15">
      <c r="B191" s="87">
        <v>159</v>
      </c>
      <c r="C191" s="88"/>
      <c r="D191" s="89"/>
      <c r="E191" s="90"/>
      <c r="F191" s="91"/>
      <c r="G191" s="92"/>
      <c r="H191" s="101"/>
      <c r="I191" s="102"/>
      <c r="J191" s="102"/>
      <c r="K191" s="103"/>
      <c r="L191" s="142" t="str">
        <f t="shared" si="4"/>
        <v/>
      </c>
      <c r="M191" s="172" t="str">
        <f t="shared" si="5"/>
        <v/>
      </c>
      <c r="N191" s="125"/>
      <c r="O191" s="126"/>
      <c r="P191" s="129"/>
      <c r="Q191" s="95"/>
      <c r="R191" s="96"/>
      <c r="S191" s="127"/>
      <c r="T191" s="128"/>
      <c r="U191" s="90"/>
      <c r="V191" s="175"/>
      <c r="W191" s="116"/>
      <c r="X191" s="98"/>
    </row>
    <row r="192" spans="2:24" ht="20.25" customHeight="1" x14ac:dyDescent="0.15">
      <c r="B192" s="87">
        <v>160</v>
      </c>
      <c r="C192" s="88"/>
      <c r="D192" s="89"/>
      <c r="E192" s="90"/>
      <c r="F192" s="91"/>
      <c r="G192" s="92"/>
      <c r="H192" s="101"/>
      <c r="I192" s="102"/>
      <c r="J192" s="102"/>
      <c r="K192" s="103"/>
      <c r="L192" s="142" t="str">
        <f t="shared" si="4"/>
        <v/>
      </c>
      <c r="M192" s="172" t="str">
        <f t="shared" si="5"/>
        <v/>
      </c>
      <c r="N192" s="125"/>
      <c r="O192" s="126"/>
      <c r="P192" s="129"/>
      <c r="Q192" s="95"/>
      <c r="R192" s="96"/>
      <c r="S192" s="127"/>
      <c r="T192" s="128"/>
      <c r="U192" s="90"/>
      <c r="V192" s="175"/>
      <c r="W192" s="116"/>
      <c r="X192" s="98"/>
    </row>
    <row r="193" spans="2:24" ht="20.25" customHeight="1" x14ac:dyDescent="0.15">
      <c r="B193" s="87">
        <v>161</v>
      </c>
      <c r="C193" s="88"/>
      <c r="D193" s="89"/>
      <c r="E193" s="90"/>
      <c r="F193" s="91"/>
      <c r="G193" s="92"/>
      <c r="H193" s="101"/>
      <c r="I193" s="102"/>
      <c r="J193" s="102"/>
      <c r="K193" s="103"/>
      <c r="L193" s="142" t="str">
        <f t="shared" si="4"/>
        <v/>
      </c>
      <c r="M193" s="172" t="str">
        <f t="shared" si="5"/>
        <v/>
      </c>
      <c r="N193" s="125"/>
      <c r="O193" s="126"/>
      <c r="P193" s="129"/>
      <c r="Q193" s="95"/>
      <c r="R193" s="96"/>
      <c r="S193" s="127"/>
      <c r="T193" s="128"/>
      <c r="U193" s="90"/>
      <c r="V193" s="175"/>
      <c r="W193" s="116"/>
      <c r="X193" s="98"/>
    </row>
    <row r="194" spans="2:24" ht="20.25" customHeight="1" x14ac:dyDescent="0.15">
      <c r="B194" s="87">
        <v>162</v>
      </c>
      <c r="C194" s="88"/>
      <c r="D194" s="89"/>
      <c r="E194" s="90"/>
      <c r="F194" s="91"/>
      <c r="G194" s="92"/>
      <c r="H194" s="101"/>
      <c r="I194" s="102"/>
      <c r="J194" s="102"/>
      <c r="K194" s="103"/>
      <c r="L194" s="142" t="str">
        <f t="shared" si="4"/>
        <v/>
      </c>
      <c r="M194" s="172" t="str">
        <f t="shared" si="5"/>
        <v/>
      </c>
      <c r="N194" s="125"/>
      <c r="O194" s="126"/>
      <c r="P194" s="129"/>
      <c r="Q194" s="95"/>
      <c r="R194" s="96"/>
      <c r="S194" s="127"/>
      <c r="T194" s="128"/>
      <c r="U194" s="90"/>
      <c r="V194" s="175"/>
      <c r="W194" s="116"/>
      <c r="X194" s="98"/>
    </row>
    <row r="195" spans="2:24" ht="20.25" customHeight="1" x14ac:dyDescent="0.15">
      <c r="B195" s="87">
        <v>163</v>
      </c>
      <c r="C195" s="88"/>
      <c r="D195" s="89"/>
      <c r="E195" s="90"/>
      <c r="F195" s="91"/>
      <c r="G195" s="92"/>
      <c r="H195" s="101"/>
      <c r="I195" s="102"/>
      <c r="J195" s="102"/>
      <c r="K195" s="103"/>
      <c r="L195" s="142" t="str">
        <f t="shared" si="4"/>
        <v/>
      </c>
      <c r="M195" s="172" t="str">
        <f t="shared" si="5"/>
        <v/>
      </c>
      <c r="N195" s="125"/>
      <c r="O195" s="126"/>
      <c r="P195" s="129"/>
      <c r="Q195" s="95"/>
      <c r="R195" s="96"/>
      <c r="S195" s="127"/>
      <c r="T195" s="128"/>
      <c r="U195" s="90"/>
      <c r="V195" s="175"/>
      <c r="W195" s="116"/>
      <c r="X195" s="98"/>
    </row>
    <row r="196" spans="2:24" ht="20.25" customHeight="1" x14ac:dyDescent="0.15">
      <c r="B196" s="87">
        <v>164</v>
      </c>
      <c r="C196" s="88"/>
      <c r="D196" s="89"/>
      <c r="E196" s="90"/>
      <c r="F196" s="91"/>
      <c r="G196" s="92"/>
      <c r="H196" s="101"/>
      <c r="I196" s="102"/>
      <c r="J196" s="102"/>
      <c r="K196" s="103"/>
      <c r="L196" s="142" t="str">
        <f t="shared" si="4"/>
        <v/>
      </c>
      <c r="M196" s="172" t="str">
        <f t="shared" si="5"/>
        <v/>
      </c>
      <c r="N196" s="125"/>
      <c r="O196" s="126"/>
      <c r="P196" s="129"/>
      <c r="Q196" s="95"/>
      <c r="R196" s="96"/>
      <c r="S196" s="127"/>
      <c r="T196" s="128"/>
      <c r="U196" s="90"/>
      <c r="V196" s="175"/>
      <c r="W196" s="116"/>
      <c r="X196" s="98"/>
    </row>
    <row r="197" spans="2:24" ht="20.25" customHeight="1" x14ac:dyDescent="0.15">
      <c r="B197" s="87">
        <v>165</v>
      </c>
      <c r="C197" s="88"/>
      <c r="D197" s="89"/>
      <c r="E197" s="90"/>
      <c r="F197" s="91"/>
      <c r="G197" s="92"/>
      <c r="H197" s="101"/>
      <c r="I197" s="102"/>
      <c r="J197" s="102"/>
      <c r="K197" s="103"/>
      <c r="L197" s="142" t="str">
        <f t="shared" si="4"/>
        <v/>
      </c>
      <c r="M197" s="172" t="str">
        <f t="shared" si="5"/>
        <v/>
      </c>
      <c r="N197" s="125"/>
      <c r="O197" s="126"/>
      <c r="P197" s="129"/>
      <c r="Q197" s="95"/>
      <c r="R197" s="96"/>
      <c r="S197" s="127"/>
      <c r="T197" s="128"/>
      <c r="U197" s="90"/>
      <c r="V197" s="175"/>
      <c r="W197" s="116"/>
      <c r="X197" s="98"/>
    </row>
    <row r="198" spans="2:24" ht="20.25" customHeight="1" x14ac:dyDescent="0.15">
      <c r="B198" s="87">
        <v>166</v>
      </c>
      <c r="C198" s="88"/>
      <c r="D198" s="89"/>
      <c r="E198" s="90"/>
      <c r="F198" s="91"/>
      <c r="G198" s="92"/>
      <c r="H198" s="101"/>
      <c r="I198" s="102"/>
      <c r="J198" s="102"/>
      <c r="K198" s="103"/>
      <c r="L198" s="142" t="str">
        <f t="shared" si="4"/>
        <v/>
      </c>
      <c r="M198" s="172" t="str">
        <f t="shared" si="5"/>
        <v/>
      </c>
      <c r="N198" s="125"/>
      <c r="O198" s="126"/>
      <c r="P198" s="129"/>
      <c r="Q198" s="95"/>
      <c r="R198" s="96"/>
      <c r="S198" s="127"/>
      <c r="T198" s="128"/>
      <c r="U198" s="90"/>
      <c r="V198" s="175"/>
      <c r="W198" s="116"/>
      <c r="X198" s="98"/>
    </row>
    <row r="199" spans="2:24" ht="20.25" customHeight="1" x14ac:dyDescent="0.15">
      <c r="B199" s="87">
        <v>167</v>
      </c>
      <c r="C199" s="88"/>
      <c r="D199" s="89"/>
      <c r="E199" s="90"/>
      <c r="F199" s="91"/>
      <c r="G199" s="92"/>
      <c r="H199" s="101"/>
      <c r="I199" s="102"/>
      <c r="J199" s="102"/>
      <c r="K199" s="103"/>
      <c r="L199" s="142" t="str">
        <f t="shared" si="4"/>
        <v/>
      </c>
      <c r="M199" s="172" t="str">
        <f t="shared" si="5"/>
        <v/>
      </c>
      <c r="N199" s="125"/>
      <c r="O199" s="126"/>
      <c r="P199" s="129"/>
      <c r="Q199" s="95"/>
      <c r="R199" s="96"/>
      <c r="S199" s="127"/>
      <c r="T199" s="128"/>
      <c r="U199" s="90"/>
      <c r="V199" s="175"/>
      <c r="W199" s="116"/>
      <c r="X199" s="98"/>
    </row>
    <row r="200" spans="2:24" ht="20.25" customHeight="1" x14ac:dyDescent="0.15">
      <c r="B200" s="87">
        <v>168</v>
      </c>
      <c r="C200" s="88"/>
      <c r="D200" s="89"/>
      <c r="E200" s="90"/>
      <c r="F200" s="91"/>
      <c r="G200" s="92"/>
      <c r="H200" s="101"/>
      <c r="I200" s="102"/>
      <c r="J200" s="102"/>
      <c r="K200" s="103"/>
      <c r="L200" s="142" t="str">
        <f t="shared" si="4"/>
        <v/>
      </c>
      <c r="M200" s="172" t="str">
        <f t="shared" si="5"/>
        <v/>
      </c>
      <c r="N200" s="125"/>
      <c r="O200" s="126"/>
      <c r="P200" s="129"/>
      <c r="Q200" s="95"/>
      <c r="R200" s="96"/>
      <c r="S200" s="127"/>
      <c r="T200" s="128"/>
      <c r="U200" s="90"/>
      <c r="V200" s="175"/>
      <c r="W200" s="116"/>
      <c r="X200" s="98"/>
    </row>
    <row r="201" spans="2:24" ht="20.25" customHeight="1" x14ac:dyDescent="0.15">
      <c r="B201" s="87">
        <v>169</v>
      </c>
      <c r="C201" s="88"/>
      <c r="D201" s="89"/>
      <c r="E201" s="90"/>
      <c r="F201" s="91"/>
      <c r="G201" s="92"/>
      <c r="H201" s="101"/>
      <c r="I201" s="102"/>
      <c r="J201" s="102"/>
      <c r="K201" s="103"/>
      <c r="L201" s="142" t="str">
        <f t="shared" si="4"/>
        <v/>
      </c>
      <c r="M201" s="172" t="str">
        <f t="shared" si="5"/>
        <v/>
      </c>
      <c r="N201" s="125"/>
      <c r="O201" s="126"/>
      <c r="P201" s="129"/>
      <c r="Q201" s="95"/>
      <c r="R201" s="96"/>
      <c r="S201" s="127"/>
      <c r="T201" s="128"/>
      <c r="U201" s="90"/>
      <c r="V201" s="175"/>
      <c r="W201" s="116"/>
      <c r="X201" s="98"/>
    </row>
    <row r="202" spans="2:24" ht="20.25" customHeight="1" x14ac:dyDescent="0.15">
      <c r="B202" s="87">
        <v>170</v>
      </c>
      <c r="C202" s="88"/>
      <c r="D202" s="89"/>
      <c r="E202" s="90"/>
      <c r="F202" s="91"/>
      <c r="G202" s="92"/>
      <c r="H202" s="101"/>
      <c r="I202" s="102"/>
      <c r="J202" s="102"/>
      <c r="K202" s="103"/>
      <c r="L202" s="142" t="str">
        <f t="shared" si="4"/>
        <v/>
      </c>
      <c r="M202" s="172" t="str">
        <f t="shared" si="5"/>
        <v/>
      </c>
      <c r="N202" s="125"/>
      <c r="O202" s="126"/>
      <c r="P202" s="129"/>
      <c r="Q202" s="95"/>
      <c r="R202" s="96"/>
      <c r="S202" s="127"/>
      <c r="T202" s="128"/>
      <c r="U202" s="90"/>
      <c r="V202" s="175"/>
      <c r="W202" s="116"/>
      <c r="X202" s="98"/>
    </row>
    <row r="203" spans="2:24" ht="20.25" customHeight="1" x14ac:dyDescent="0.15">
      <c r="B203" s="87">
        <v>171</v>
      </c>
      <c r="C203" s="88"/>
      <c r="D203" s="89"/>
      <c r="E203" s="90"/>
      <c r="F203" s="91"/>
      <c r="G203" s="92"/>
      <c r="H203" s="101"/>
      <c r="I203" s="102"/>
      <c r="J203" s="102"/>
      <c r="K203" s="103"/>
      <c r="L203" s="142" t="str">
        <f t="shared" si="4"/>
        <v/>
      </c>
      <c r="M203" s="172" t="str">
        <f t="shared" si="5"/>
        <v/>
      </c>
      <c r="N203" s="125"/>
      <c r="O203" s="126"/>
      <c r="P203" s="129"/>
      <c r="Q203" s="95"/>
      <c r="R203" s="96"/>
      <c r="S203" s="127"/>
      <c r="T203" s="128"/>
      <c r="U203" s="90"/>
      <c r="V203" s="175"/>
      <c r="W203" s="116"/>
      <c r="X203" s="98"/>
    </row>
    <row r="204" spans="2:24" ht="20.25" customHeight="1" x14ac:dyDescent="0.15">
      <c r="B204" s="87">
        <v>172</v>
      </c>
      <c r="C204" s="88"/>
      <c r="D204" s="89"/>
      <c r="E204" s="90"/>
      <c r="F204" s="91"/>
      <c r="G204" s="92"/>
      <c r="H204" s="101"/>
      <c r="I204" s="102"/>
      <c r="J204" s="102"/>
      <c r="K204" s="103"/>
      <c r="L204" s="142" t="str">
        <f t="shared" si="4"/>
        <v/>
      </c>
      <c r="M204" s="172" t="str">
        <f t="shared" si="5"/>
        <v/>
      </c>
      <c r="N204" s="125"/>
      <c r="O204" s="126"/>
      <c r="P204" s="129"/>
      <c r="Q204" s="95"/>
      <c r="R204" s="96"/>
      <c r="S204" s="127"/>
      <c r="T204" s="128"/>
      <c r="U204" s="90"/>
      <c r="V204" s="175"/>
      <c r="W204" s="116"/>
      <c r="X204" s="98"/>
    </row>
    <row r="205" spans="2:24" ht="20.25" customHeight="1" x14ac:dyDescent="0.15">
      <c r="B205" s="87">
        <v>173</v>
      </c>
      <c r="C205" s="88"/>
      <c r="D205" s="89"/>
      <c r="E205" s="90"/>
      <c r="F205" s="91"/>
      <c r="G205" s="92"/>
      <c r="H205" s="101"/>
      <c r="I205" s="102"/>
      <c r="J205" s="102"/>
      <c r="K205" s="103"/>
      <c r="L205" s="142" t="str">
        <f t="shared" si="4"/>
        <v/>
      </c>
      <c r="M205" s="172" t="str">
        <f t="shared" si="5"/>
        <v/>
      </c>
      <c r="N205" s="125"/>
      <c r="O205" s="126"/>
      <c r="P205" s="129"/>
      <c r="Q205" s="95"/>
      <c r="R205" s="96"/>
      <c r="S205" s="127"/>
      <c r="T205" s="128"/>
      <c r="U205" s="90"/>
      <c r="V205" s="175"/>
      <c r="W205" s="116"/>
      <c r="X205" s="98"/>
    </row>
    <row r="206" spans="2:24" ht="20.25" customHeight="1" x14ac:dyDescent="0.15">
      <c r="B206" s="87">
        <v>174</v>
      </c>
      <c r="C206" s="88"/>
      <c r="D206" s="89"/>
      <c r="E206" s="90"/>
      <c r="F206" s="91"/>
      <c r="G206" s="92"/>
      <c r="H206" s="101"/>
      <c r="I206" s="102"/>
      <c r="J206" s="102"/>
      <c r="K206" s="103"/>
      <c r="L206" s="142" t="str">
        <f t="shared" si="4"/>
        <v/>
      </c>
      <c r="M206" s="172" t="str">
        <f t="shared" si="5"/>
        <v/>
      </c>
      <c r="N206" s="125"/>
      <c r="O206" s="126"/>
      <c r="P206" s="129"/>
      <c r="Q206" s="95"/>
      <c r="R206" s="96"/>
      <c r="S206" s="127"/>
      <c r="T206" s="128"/>
      <c r="U206" s="90"/>
      <c r="V206" s="175"/>
      <c r="W206" s="116"/>
      <c r="X206" s="98"/>
    </row>
    <row r="207" spans="2:24" ht="20.25" customHeight="1" x14ac:dyDescent="0.15">
      <c r="B207" s="87">
        <v>175</v>
      </c>
      <c r="C207" s="88"/>
      <c r="D207" s="89"/>
      <c r="E207" s="90"/>
      <c r="F207" s="91"/>
      <c r="G207" s="92"/>
      <c r="H207" s="101"/>
      <c r="I207" s="102"/>
      <c r="J207" s="102"/>
      <c r="K207" s="103"/>
      <c r="L207" s="142" t="str">
        <f t="shared" si="4"/>
        <v/>
      </c>
      <c r="M207" s="172" t="str">
        <f t="shared" si="5"/>
        <v/>
      </c>
      <c r="N207" s="125"/>
      <c r="O207" s="126"/>
      <c r="P207" s="129"/>
      <c r="Q207" s="95"/>
      <c r="R207" s="96"/>
      <c r="S207" s="127"/>
      <c r="T207" s="128"/>
      <c r="U207" s="90"/>
      <c r="V207" s="175"/>
      <c r="W207" s="116"/>
      <c r="X207" s="98"/>
    </row>
    <row r="208" spans="2:24" ht="20.25" customHeight="1" x14ac:dyDescent="0.15">
      <c r="B208" s="87">
        <v>176</v>
      </c>
      <c r="C208" s="88"/>
      <c r="D208" s="89"/>
      <c r="E208" s="90"/>
      <c r="F208" s="91"/>
      <c r="G208" s="92"/>
      <c r="H208" s="101"/>
      <c r="I208" s="102"/>
      <c r="J208" s="102"/>
      <c r="K208" s="103"/>
      <c r="L208" s="142" t="str">
        <f t="shared" si="4"/>
        <v/>
      </c>
      <c r="M208" s="172" t="str">
        <f t="shared" si="5"/>
        <v/>
      </c>
      <c r="N208" s="125"/>
      <c r="O208" s="126"/>
      <c r="P208" s="129"/>
      <c r="Q208" s="95"/>
      <c r="R208" s="96"/>
      <c r="S208" s="127"/>
      <c r="T208" s="128"/>
      <c r="U208" s="90"/>
      <c r="V208" s="175"/>
      <c r="W208" s="116"/>
      <c r="X208" s="98"/>
    </row>
    <row r="209" spans="2:24" ht="20.25" customHeight="1" x14ac:dyDescent="0.15">
      <c r="B209" s="87">
        <v>177</v>
      </c>
      <c r="C209" s="88"/>
      <c r="D209" s="89"/>
      <c r="E209" s="90"/>
      <c r="F209" s="91"/>
      <c r="G209" s="92"/>
      <c r="H209" s="101"/>
      <c r="I209" s="102"/>
      <c r="J209" s="102"/>
      <c r="K209" s="103"/>
      <c r="L209" s="142" t="str">
        <f t="shared" si="4"/>
        <v/>
      </c>
      <c r="M209" s="172" t="str">
        <f t="shared" si="5"/>
        <v/>
      </c>
      <c r="N209" s="125"/>
      <c r="O209" s="126"/>
      <c r="P209" s="129"/>
      <c r="Q209" s="95"/>
      <c r="R209" s="96"/>
      <c r="S209" s="127"/>
      <c r="T209" s="128"/>
      <c r="U209" s="90"/>
      <c r="V209" s="175"/>
      <c r="W209" s="116"/>
      <c r="X209" s="98"/>
    </row>
    <row r="210" spans="2:24" ht="20.25" customHeight="1" x14ac:dyDescent="0.15">
      <c r="B210" s="87">
        <v>178</v>
      </c>
      <c r="C210" s="88"/>
      <c r="D210" s="89"/>
      <c r="E210" s="90"/>
      <c r="F210" s="91"/>
      <c r="G210" s="92"/>
      <c r="H210" s="101"/>
      <c r="I210" s="102"/>
      <c r="J210" s="102"/>
      <c r="K210" s="103"/>
      <c r="L210" s="142" t="str">
        <f t="shared" si="4"/>
        <v/>
      </c>
      <c r="M210" s="172" t="str">
        <f t="shared" si="5"/>
        <v/>
      </c>
      <c r="N210" s="125"/>
      <c r="O210" s="126"/>
      <c r="P210" s="129"/>
      <c r="Q210" s="95"/>
      <c r="R210" s="96"/>
      <c r="S210" s="127"/>
      <c r="T210" s="128"/>
      <c r="U210" s="90"/>
      <c r="V210" s="175"/>
      <c r="W210" s="116"/>
      <c r="X210" s="98"/>
    </row>
    <row r="211" spans="2:24" ht="20.25" customHeight="1" x14ac:dyDescent="0.15">
      <c r="B211" s="87">
        <v>179</v>
      </c>
      <c r="C211" s="88"/>
      <c r="D211" s="89"/>
      <c r="E211" s="90"/>
      <c r="F211" s="91"/>
      <c r="G211" s="92"/>
      <c r="H211" s="101"/>
      <c r="I211" s="102"/>
      <c r="J211" s="102"/>
      <c r="K211" s="103"/>
      <c r="L211" s="142" t="str">
        <f t="shared" si="4"/>
        <v/>
      </c>
      <c r="M211" s="172" t="str">
        <f t="shared" si="5"/>
        <v/>
      </c>
      <c r="N211" s="125"/>
      <c r="O211" s="126"/>
      <c r="P211" s="129"/>
      <c r="Q211" s="95"/>
      <c r="R211" s="96"/>
      <c r="S211" s="127"/>
      <c r="T211" s="128"/>
      <c r="U211" s="90"/>
      <c r="V211" s="175"/>
      <c r="W211" s="116"/>
      <c r="X211" s="98"/>
    </row>
    <row r="212" spans="2:24" ht="20.25" customHeight="1" x14ac:dyDescent="0.15">
      <c r="B212" s="87">
        <v>180</v>
      </c>
      <c r="C212" s="88"/>
      <c r="D212" s="89"/>
      <c r="E212" s="90"/>
      <c r="F212" s="91"/>
      <c r="G212" s="92"/>
      <c r="H212" s="101"/>
      <c r="I212" s="102"/>
      <c r="J212" s="102"/>
      <c r="K212" s="103"/>
      <c r="L212" s="142" t="str">
        <f t="shared" si="4"/>
        <v/>
      </c>
      <c r="M212" s="172" t="str">
        <f t="shared" si="5"/>
        <v/>
      </c>
      <c r="N212" s="125"/>
      <c r="O212" s="126"/>
      <c r="P212" s="129"/>
      <c r="Q212" s="95"/>
      <c r="R212" s="96"/>
      <c r="S212" s="127"/>
      <c r="T212" s="128"/>
      <c r="U212" s="90"/>
      <c r="V212" s="175"/>
      <c r="W212" s="116"/>
      <c r="X212" s="98"/>
    </row>
    <row r="213" spans="2:24" ht="20.25" customHeight="1" x14ac:dyDescent="0.15">
      <c r="B213" s="87">
        <v>181</v>
      </c>
      <c r="C213" s="88"/>
      <c r="D213" s="89"/>
      <c r="E213" s="90"/>
      <c r="F213" s="91"/>
      <c r="G213" s="92"/>
      <c r="H213" s="101"/>
      <c r="I213" s="102"/>
      <c r="J213" s="102"/>
      <c r="K213" s="103"/>
      <c r="L213" s="142" t="str">
        <f t="shared" si="4"/>
        <v/>
      </c>
      <c r="M213" s="172" t="str">
        <f t="shared" si="5"/>
        <v/>
      </c>
      <c r="N213" s="125"/>
      <c r="O213" s="126"/>
      <c r="P213" s="129"/>
      <c r="Q213" s="95"/>
      <c r="R213" s="96"/>
      <c r="S213" s="127"/>
      <c r="T213" s="128"/>
      <c r="U213" s="90"/>
      <c r="V213" s="175"/>
      <c r="W213" s="116"/>
      <c r="X213" s="98"/>
    </row>
    <row r="214" spans="2:24" ht="20.25" customHeight="1" x14ac:dyDescent="0.15">
      <c r="B214" s="87">
        <v>182</v>
      </c>
      <c r="C214" s="88"/>
      <c r="D214" s="89"/>
      <c r="E214" s="90"/>
      <c r="F214" s="91"/>
      <c r="G214" s="92"/>
      <c r="H214" s="101"/>
      <c r="I214" s="102"/>
      <c r="J214" s="102"/>
      <c r="K214" s="103"/>
      <c r="L214" s="142" t="str">
        <f t="shared" si="4"/>
        <v/>
      </c>
      <c r="M214" s="172" t="str">
        <f t="shared" si="5"/>
        <v/>
      </c>
      <c r="N214" s="125"/>
      <c r="O214" s="126"/>
      <c r="P214" s="129"/>
      <c r="Q214" s="95"/>
      <c r="R214" s="96"/>
      <c r="S214" s="127"/>
      <c r="T214" s="128"/>
      <c r="U214" s="90"/>
      <c r="V214" s="175"/>
      <c r="W214" s="116"/>
      <c r="X214" s="98"/>
    </row>
    <row r="215" spans="2:24" ht="20.25" customHeight="1" x14ac:dyDescent="0.15">
      <c r="B215" s="87">
        <v>183</v>
      </c>
      <c r="C215" s="88"/>
      <c r="D215" s="89"/>
      <c r="E215" s="90"/>
      <c r="F215" s="91"/>
      <c r="G215" s="92"/>
      <c r="H215" s="101"/>
      <c r="I215" s="102"/>
      <c r="J215" s="102"/>
      <c r="K215" s="103"/>
      <c r="L215" s="142" t="str">
        <f t="shared" si="4"/>
        <v/>
      </c>
      <c r="M215" s="172" t="str">
        <f t="shared" si="5"/>
        <v/>
      </c>
      <c r="N215" s="125"/>
      <c r="O215" s="126"/>
      <c r="P215" s="129"/>
      <c r="Q215" s="95"/>
      <c r="R215" s="96"/>
      <c r="S215" s="127"/>
      <c r="T215" s="128"/>
      <c r="U215" s="90"/>
      <c r="V215" s="175"/>
      <c r="W215" s="116"/>
      <c r="X215" s="98"/>
    </row>
    <row r="216" spans="2:24" ht="20.25" customHeight="1" x14ac:dyDescent="0.15">
      <c r="B216" s="87">
        <v>184</v>
      </c>
      <c r="C216" s="88"/>
      <c r="D216" s="89"/>
      <c r="E216" s="90"/>
      <c r="F216" s="91"/>
      <c r="G216" s="92"/>
      <c r="H216" s="101"/>
      <c r="I216" s="102"/>
      <c r="J216" s="102"/>
      <c r="K216" s="103"/>
      <c r="L216" s="142" t="str">
        <f t="shared" si="4"/>
        <v/>
      </c>
      <c r="M216" s="172" t="str">
        <f t="shared" si="5"/>
        <v/>
      </c>
      <c r="N216" s="125"/>
      <c r="O216" s="126"/>
      <c r="P216" s="129"/>
      <c r="Q216" s="95"/>
      <c r="R216" s="96"/>
      <c r="S216" s="127"/>
      <c r="T216" s="128"/>
      <c r="U216" s="90"/>
      <c r="V216" s="175"/>
      <c r="W216" s="116"/>
      <c r="X216" s="98"/>
    </row>
    <row r="217" spans="2:24" ht="20.25" customHeight="1" x14ac:dyDescent="0.15">
      <c r="B217" s="87">
        <v>185</v>
      </c>
      <c r="C217" s="88"/>
      <c r="D217" s="89"/>
      <c r="E217" s="90"/>
      <c r="F217" s="91"/>
      <c r="G217" s="92"/>
      <c r="H217" s="101"/>
      <c r="I217" s="102"/>
      <c r="J217" s="102"/>
      <c r="K217" s="103"/>
      <c r="L217" s="142" t="str">
        <f t="shared" si="4"/>
        <v/>
      </c>
      <c r="M217" s="172" t="str">
        <f t="shared" si="5"/>
        <v/>
      </c>
      <c r="N217" s="125"/>
      <c r="O217" s="126"/>
      <c r="P217" s="129"/>
      <c r="Q217" s="95"/>
      <c r="R217" s="96"/>
      <c r="S217" s="127"/>
      <c r="T217" s="128"/>
      <c r="U217" s="90"/>
      <c r="V217" s="175"/>
      <c r="W217" s="116"/>
      <c r="X217" s="98"/>
    </row>
    <row r="218" spans="2:24" ht="20.25" customHeight="1" x14ac:dyDescent="0.15">
      <c r="B218" s="87">
        <v>186</v>
      </c>
      <c r="C218" s="88"/>
      <c r="D218" s="89"/>
      <c r="E218" s="90"/>
      <c r="F218" s="91"/>
      <c r="G218" s="92"/>
      <c r="H218" s="101"/>
      <c r="I218" s="102"/>
      <c r="J218" s="102"/>
      <c r="K218" s="103"/>
      <c r="L218" s="142" t="str">
        <f t="shared" si="4"/>
        <v/>
      </c>
      <c r="M218" s="172" t="str">
        <f t="shared" si="5"/>
        <v/>
      </c>
      <c r="N218" s="125"/>
      <c r="O218" s="126"/>
      <c r="P218" s="129"/>
      <c r="Q218" s="95"/>
      <c r="R218" s="96"/>
      <c r="S218" s="127"/>
      <c r="T218" s="128"/>
      <c r="U218" s="90"/>
      <c r="V218" s="175"/>
      <c r="W218" s="116"/>
      <c r="X218" s="98"/>
    </row>
    <row r="219" spans="2:24" ht="20.25" customHeight="1" x14ac:dyDescent="0.15">
      <c r="B219" s="87">
        <v>187</v>
      </c>
      <c r="C219" s="88"/>
      <c r="D219" s="89"/>
      <c r="E219" s="90"/>
      <c r="F219" s="91"/>
      <c r="G219" s="92"/>
      <c r="H219" s="101"/>
      <c r="I219" s="102"/>
      <c r="J219" s="102"/>
      <c r="K219" s="103"/>
      <c r="L219" s="142" t="str">
        <f t="shared" si="4"/>
        <v/>
      </c>
      <c r="M219" s="172" t="str">
        <f t="shared" si="5"/>
        <v/>
      </c>
      <c r="N219" s="125"/>
      <c r="O219" s="126"/>
      <c r="P219" s="129"/>
      <c r="Q219" s="95"/>
      <c r="R219" s="96"/>
      <c r="S219" s="127"/>
      <c r="T219" s="128"/>
      <c r="U219" s="90"/>
      <c r="V219" s="175"/>
      <c r="W219" s="116"/>
      <c r="X219" s="98"/>
    </row>
    <row r="220" spans="2:24" ht="20.25" customHeight="1" x14ac:dyDescent="0.15">
      <c r="B220" s="87">
        <v>188</v>
      </c>
      <c r="C220" s="88"/>
      <c r="D220" s="89"/>
      <c r="E220" s="90"/>
      <c r="F220" s="91"/>
      <c r="G220" s="92"/>
      <c r="H220" s="101"/>
      <c r="I220" s="102"/>
      <c r="J220" s="102"/>
      <c r="K220" s="103"/>
      <c r="L220" s="142" t="str">
        <f t="shared" si="4"/>
        <v/>
      </c>
      <c r="M220" s="172" t="str">
        <f t="shared" si="5"/>
        <v/>
      </c>
      <c r="N220" s="125"/>
      <c r="O220" s="126"/>
      <c r="P220" s="129"/>
      <c r="Q220" s="95"/>
      <c r="R220" s="96"/>
      <c r="S220" s="127"/>
      <c r="T220" s="128"/>
      <c r="U220" s="90"/>
      <c r="V220" s="175"/>
      <c r="W220" s="116"/>
      <c r="X220" s="98"/>
    </row>
    <row r="221" spans="2:24" ht="20.25" customHeight="1" x14ac:dyDescent="0.15">
      <c r="B221" s="87">
        <v>189</v>
      </c>
      <c r="C221" s="88"/>
      <c r="D221" s="89"/>
      <c r="E221" s="90"/>
      <c r="F221" s="91"/>
      <c r="G221" s="92"/>
      <c r="H221" s="101"/>
      <c r="I221" s="102"/>
      <c r="J221" s="102"/>
      <c r="K221" s="103"/>
      <c r="L221" s="142" t="str">
        <f t="shared" si="4"/>
        <v/>
      </c>
      <c r="M221" s="172" t="str">
        <f t="shared" si="5"/>
        <v/>
      </c>
      <c r="N221" s="125"/>
      <c r="O221" s="126"/>
      <c r="P221" s="129"/>
      <c r="Q221" s="95"/>
      <c r="R221" s="96"/>
      <c r="S221" s="127"/>
      <c r="T221" s="128"/>
      <c r="U221" s="90"/>
      <c r="V221" s="175"/>
      <c r="W221" s="116"/>
      <c r="X221" s="98"/>
    </row>
    <row r="222" spans="2:24" ht="20.25" customHeight="1" x14ac:dyDescent="0.15">
      <c r="B222" s="87">
        <v>190</v>
      </c>
      <c r="C222" s="88"/>
      <c r="D222" s="89"/>
      <c r="E222" s="90"/>
      <c r="F222" s="91"/>
      <c r="G222" s="92"/>
      <c r="H222" s="101"/>
      <c r="I222" s="102"/>
      <c r="J222" s="102"/>
      <c r="K222" s="103"/>
      <c r="L222" s="142" t="str">
        <f t="shared" si="4"/>
        <v/>
      </c>
      <c r="M222" s="172" t="str">
        <f t="shared" si="5"/>
        <v/>
      </c>
      <c r="N222" s="125"/>
      <c r="O222" s="126"/>
      <c r="P222" s="129"/>
      <c r="Q222" s="95"/>
      <c r="R222" s="96"/>
      <c r="S222" s="127"/>
      <c r="T222" s="128"/>
      <c r="U222" s="90"/>
      <c r="V222" s="175"/>
      <c r="W222" s="116"/>
      <c r="X222" s="98"/>
    </row>
    <row r="223" spans="2:24" ht="20.25" customHeight="1" x14ac:dyDescent="0.15">
      <c r="B223" s="87">
        <v>191</v>
      </c>
      <c r="C223" s="88"/>
      <c r="D223" s="89"/>
      <c r="E223" s="90"/>
      <c r="F223" s="91"/>
      <c r="G223" s="92"/>
      <c r="H223" s="101"/>
      <c r="I223" s="102"/>
      <c r="J223" s="102"/>
      <c r="K223" s="103"/>
      <c r="L223" s="142" t="str">
        <f t="shared" si="4"/>
        <v/>
      </c>
      <c r="M223" s="172" t="str">
        <f t="shared" si="5"/>
        <v/>
      </c>
      <c r="N223" s="125"/>
      <c r="O223" s="126"/>
      <c r="P223" s="129"/>
      <c r="Q223" s="95"/>
      <c r="R223" s="96"/>
      <c r="S223" s="127"/>
      <c r="T223" s="128"/>
      <c r="U223" s="90"/>
      <c r="V223" s="175"/>
      <c r="W223" s="116"/>
      <c r="X223" s="98"/>
    </row>
    <row r="224" spans="2:24" ht="20.25" customHeight="1" x14ac:dyDescent="0.15">
      <c r="B224" s="87">
        <v>192</v>
      </c>
      <c r="C224" s="88"/>
      <c r="D224" s="89"/>
      <c r="E224" s="90"/>
      <c r="F224" s="91"/>
      <c r="G224" s="92"/>
      <c r="H224" s="101"/>
      <c r="I224" s="102"/>
      <c r="J224" s="102"/>
      <c r="K224" s="103"/>
      <c r="L224" s="142" t="str">
        <f t="shared" si="4"/>
        <v/>
      </c>
      <c r="M224" s="172" t="str">
        <f t="shared" si="5"/>
        <v/>
      </c>
      <c r="N224" s="125"/>
      <c r="O224" s="126"/>
      <c r="P224" s="129"/>
      <c r="Q224" s="95"/>
      <c r="R224" s="96"/>
      <c r="S224" s="127"/>
      <c r="T224" s="128"/>
      <c r="U224" s="90"/>
      <c r="V224" s="175"/>
      <c r="W224" s="116"/>
      <c r="X224" s="98"/>
    </row>
    <row r="225" spans="2:24" ht="20.25" customHeight="1" x14ac:dyDescent="0.15">
      <c r="B225" s="87">
        <v>193</v>
      </c>
      <c r="C225" s="88"/>
      <c r="D225" s="89"/>
      <c r="E225" s="90"/>
      <c r="F225" s="91"/>
      <c r="G225" s="92"/>
      <c r="H225" s="101"/>
      <c r="I225" s="102"/>
      <c r="J225" s="102"/>
      <c r="K225" s="103"/>
      <c r="L225" s="142" t="str">
        <f t="shared" si="4"/>
        <v/>
      </c>
      <c r="M225" s="172" t="str">
        <f t="shared" si="5"/>
        <v/>
      </c>
      <c r="N225" s="125"/>
      <c r="O225" s="126"/>
      <c r="P225" s="129"/>
      <c r="Q225" s="95"/>
      <c r="R225" s="96"/>
      <c r="S225" s="127"/>
      <c r="T225" s="128"/>
      <c r="U225" s="90"/>
      <c r="V225" s="175"/>
      <c r="W225" s="116"/>
      <c r="X225" s="98"/>
    </row>
    <row r="226" spans="2:24" ht="20.25" customHeight="1" x14ac:dyDescent="0.15">
      <c r="B226" s="87">
        <v>194</v>
      </c>
      <c r="C226" s="88"/>
      <c r="D226" s="89"/>
      <c r="E226" s="90"/>
      <c r="F226" s="91"/>
      <c r="G226" s="92"/>
      <c r="H226" s="101"/>
      <c r="I226" s="102"/>
      <c r="J226" s="102"/>
      <c r="K226" s="103"/>
      <c r="L226" s="142" t="str">
        <f t="shared" ref="L226:L231" si="6">IF(F226&gt;1,ROUND(H226-J226-($F226/1000),3),"")</f>
        <v/>
      </c>
      <c r="M226" s="172" t="str">
        <f t="shared" ref="M226:M231" si="7">IF(F226&gt;1,ROUND(I226-K226-($F226/1000),3),"")</f>
        <v/>
      </c>
      <c r="N226" s="125"/>
      <c r="O226" s="126"/>
      <c r="P226" s="129"/>
      <c r="Q226" s="95"/>
      <c r="R226" s="96"/>
      <c r="S226" s="127"/>
      <c r="T226" s="128"/>
      <c r="U226" s="90"/>
      <c r="V226" s="175"/>
      <c r="W226" s="116"/>
      <c r="X226" s="98"/>
    </row>
    <row r="227" spans="2:24" ht="20.25" customHeight="1" x14ac:dyDescent="0.15">
      <c r="B227" s="87">
        <v>195</v>
      </c>
      <c r="C227" s="88"/>
      <c r="D227" s="89"/>
      <c r="E227" s="90"/>
      <c r="F227" s="91"/>
      <c r="G227" s="92"/>
      <c r="H227" s="101"/>
      <c r="I227" s="102"/>
      <c r="J227" s="102"/>
      <c r="K227" s="103"/>
      <c r="L227" s="142" t="str">
        <f t="shared" si="6"/>
        <v/>
      </c>
      <c r="M227" s="172" t="str">
        <f t="shared" si="7"/>
        <v/>
      </c>
      <c r="N227" s="125"/>
      <c r="O227" s="126"/>
      <c r="P227" s="129"/>
      <c r="Q227" s="95"/>
      <c r="R227" s="96"/>
      <c r="S227" s="127"/>
      <c r="T227" s="128"/>
      <c r="U227" s="90"/>
      <c r="V227" s="175"/>
      <c r="W227" s="116"/>
      <c r="X227" s="98"/>
    </row>
    <row r="228" spans="2:24" ht="20.25" customHeight="1" x14ac:dyDescent="0.15">
      <c r="B228" s="87">
        <v>196</v>
      </c>
      <c r="C228" s="88"/>
      <c r="D228" s="89"/>
      <c r="E228" s="90"/>
      <c r="F228" s="91"/>
      <c r="G228" s="92"/>
      <c r="H228" s="101"/>
      <c r="I228" s="102"/>
      <c r="J228" s="102"/>
      <c r="K228" s="103"/>
      <c r="L228" s="142" t="str">
        <f t="shared" si="6"/>
        <v/>
      </c>
      <c r="M228" s="172" t="str">
        <f t="shared" si="7"/>
        <v/>
      </c>
      <c r="N228" s="125"/>
      <c r="O228" s="126"/>
      <c r="P228" s="129"/>
      <c r="Q228" s="95"/>
      <c r="R228" s="96"/>
      <c r="S228" s="127"/>
      <c r="T228" s="128"/>
      <c r="U228" s="90"/>
      <c r="V228" s="175"/>
      <c r="W228" s="116"/>
      <c r="X228" s="98"/>
    </row>
    <row r="229" spans="2:24" ht="20.25" customHeight="1" x14ac:dyDescent="0.15">
      <c r="B229" s="87">
        <v>197</v>
      </c>
      <c r="C229" s="88"/>
      <c r="D229" s="89"/>
      <c r="E229" s="90"/>
      <c r="F229" s="91"/>
      <c r="G229" s="92"/>
      <c r="H229" s="101"/>
      <c r="I229" s="102"/>
      <c r="J229" s="102"/>
      <c r="K229" s="103"/>
      <c r="L229" s="142" t="str">
        <f t="shared" si="6"/>
        <v/>
      </c>
      <c r="M229" s="172" t="str">
        <f t="shared" si="7"/>
        <v/>
      </c>
      <c r="N229" s="125"/>
      <c r="O229" s="126"/>
      <c r="P229" s="129"/>
      <c r="Q229" s="95"/>
      <c r="R229" s="96"/>
      <c r="S229" s="127"/>
      <c r="T229" s="128"/>
      <c r="U229" s="90"/>
      <c r="V229" s="175"/>
      <c r="W229" s="116"/>
      <c r="X229" s="98"/>
    </row>
    <row r="230" spans="2:24" ht="20.25" customHeight="1" x14ac:dyDescent="0.15">
      <c r="B230" s="87">
        <v>198</v>
      </c>
      <c r="C230" s="88"/>
      <c r="D230" s="89"/>
      <c r="E230" s="90"/>
      <c r="F230" s="91"/>
      <c r="G230" s="92"/>
      <c r="H230" s="101"/>
      <c r="I230" s="102"/>
      <c r="J230" s="102"/>
      <c r="K230" s="103"/>
      <c r="L230" s="142" t="str">
        <f t="shared" si="6"/>
        <v/>
      </c>
      <c r="M230" s="172" t="str">
        <f t="shared" si="7"/>
        <v/>
      </c>
      <c r="N230" s="125"/>
      <c r="O230" s="126"/>
      <c r="P230" s="129"/>
      <c r="Q230" s="95"/>
      <c r="R230" s="96"/>
      <c r="S230" s="127"/>
      <c r="T230" s="128"/>
      <c r="U230" s="90"/>
      <c r="V230" s="175"/>
      <c r="W230" s="116"/>
      <c r="X230" s="98"/>
    </row>
    <row r="231" spans="2:24" ht="20.25" customHeight="1" x14ac:dyDescent="0.15">
      <c r="B231" s="87">
        <v>199</v>
      </c>
      <c r="C231" s="88"/>
      <c r="D231" s="89"/>
      <c r="E231" s="90"/>
      <c r="F231" s="91"/>
      <c r="G231" s="92"/>
      <c r="H231" s="101"/>
      <c r="I231" s="102"/>
      <c r="J231" s="102"/>
      <c r="K231" s="103"/>
      <c r="L231" s="142" t="str">
        <f t="shared" si="6"/>
        <v/>
      </c>
      <c r="M231" s="172" t="str">
        <f t="shared" si="7"/>
        <v/>
      </c>
      <c r="N231" s="125"/>
      <c r="O231" s="126"/>
      <c r="P231" s="129"/>
      <c r="Q231" s="95"/>
      <c r="R231" s="96"/>
      <c r="S231" s="127"/>
      <c r="T231" s="128"/>
      <c r="U231" s="90"/>
      <c r="V231" s="175"/>
      <c r="W231" s="116"/>
      <c r="X231" s="98"/>
    </row>
    <row r="232" spans="2:24" ht="20.25" customHeight="1" x14ac:dyDescent="0.15">
      <c r="B232" s="87">
        <v>200</v>
      </c>
      <c r="C232" s="88"/>
      <c r="D232" s="89"/>
      <c r="E232" s="90"/>
      <c r="F232" s="91"/>
      <c r="G232" s="92"/>
      <c r="H232" s="101"/>
      <c r="I232" s="102"/>
      <c r="J232" s="102"/>
      <c r="K232" s="103"/>
      <c r="L232" s="142" t="str">
        <f t="shared" ref="L232:L295" si="8">IF(F232&gt;1,ROUND(H232-J232-($F232/1000),3),"")</f>
        <v/>
      </c>
      <c r="M232" s="172" t="str">
        <f t="shared" ref="M232:M295" si="9">IF(F232&gt;1,ROUND(I232-K232-($F232/1000),3),"")</f>
        <v/>
      </c>
      <c r="N232" s="125"/>
      <c r="O232" s="126"/>
      <c r="P232" s="129"/>
      <c r="Q232" s="95"/>
      <c r="R232" s="96"/>
      <c r="S232" s="127"/>
      <c r="T232" s="128"/>
      <c r="U232" s="90"/>
      <c r="V232" s="175"/>
      <c r="W232" s="116"/>
      <c r="X232" s="98"/>
    </row>
    <row r="233" spans="2:24" ht="20.25" customHeight="1" x14ac:dyDescent="0.15">
      <c r="B233" s="87">
        <v>201</v>
      </c>
      <c r="C233" s="88"/>
      <c r="D233" s="89"/>
      <c r="E233" s="90"/>
      <c r="F233" s="91"/>
      <c r="G233" s="92"/>
      <c r="H233" s="101"/>
      <c r="I233" s="102"/>
      <c r="J233" s="102"/>
      <c r="K233" s="103"/>
      <c r="L233" s="142" t="str">
        <f t="shared" si="8"/>
        <v/>
      </c>
      <c r="M233" s="172" t="str">
        <f t="shared" si="9"/>
        <v/>
      </c>
      <c r="N233" s="125"/>
      <c r="O233" s="126"/>
      <c r="P233" s="129"/>
      <c r="Q233" s="95"/>
      <c r="R233" s="96"/>
      <c r="S233" s="127"/>
      <c r="T233" s="128"/>
      <c r="U233" s="90"/>
      <c r="V233" s="175"/>
      <c r="W233" s="116"/>
      <c r="X233" s="98"/>
    </row>
    <row r="234" spans="2:24" ht="20.25" customHeight="1" x14ac:dyDescent="0.15">
      <c r="B234" s="87">
        <v>202</v>
      </c>
      <c r="C234" s="88"/>
      <c r="D234" s="89"/>
      <c r="E234" s="90"/>
      <c r="F234" s="91"/>
      <c r="G234" s="92"/>
      <c r="H234" s="101"/>
      <c r="I234" s="102"/>
      <c r="J234" s="102"/>
      <c r="K234" s="103"/>
      <c r="L234" s="142" t="str">
        <f t="shared" si="8"/>
        <v/>
      </c>
      <c r="M234" s="172" t="str">
        <f t="shared" si="9"/>
        <v/>
      </c>
      <c r="N234" s="125"/>
      <c r="O234" s="126"/>
      <c r="P234" s="129"/>
      <c r="Q234" s="95"/>
      <c r="R234" s="96"/>
      <c r="S234" s="127"/>
      <c r="T234" s="128"/>
      <c r="U234" s="90"/>
      <c r="V234" s="175"/>
      <c r="W234" s="116"/>
      <c r="X234" s="98"/>
    </row>
    <row r="235" spans="2:24" ht="20.25" customHeight="1" x14ac:dyDescent="0.15">
      <c r="B235" s="87">
        <v>203</v>
      </c>
      <c r="C235" s="88"/>
      <c r="D235" s="89"/>
      <c r="E235" s="90"/>
      <c r="F235" s="91"/>
      <c r="G235" s="92"/>
      <c r="H235" s="101"/>
      <c r="I235" s="102"/>
      <c r="J235" s="102"/>
      <c r="K235" s="103"/>
      <c r="L235" s="142" t="str">
        <f t="shared" si="8"/>
        <v/>
      </c>
      <c r="M235" s="172" t="str">
        <f t="shared" si="9"/>
        <v/>
      </c>
      <c r="N235" s="125"/>
      <c r="O235" s="126"/>
      <c r="P235" s="129"/>
      <c r="Q235" s="95"/>
      <c r="R235" s="96"/>
      <c r="S235" s="127"/>
      <c r="T235" s="128"/>
      <c r="U235" s="90"/>
      <c r="V235" s="175"/>
      <c r="W235" s="116"/>
      <c r="X235" s="98"/>
    </row>
    <row r="236" spans="2:24" ht="20.25" customHeight="1" x14ac:dyDescent="0.15">
      <c r="B236" s="87">
        <v>204</v>
      </c>
      <c r="C236" s="88"/>
      <c r="D236" s="89"/>
      <c r="E236" s="90"/>
      <c r="F236" s="91"/>
      <c r="G236" s="92"/>
      <c r="H236" s="101"/>
      <c r="I236" s="102"/>
      <c r="J236" s="102"/>
      <c r="K236" s="103"/>
      <c r="L236" s="142" t="str">
        <f t="shared" si="8"/>
        <v/>
      </c>
      <c r="M236" s="172" t="str">
        <f t="shared" si="9"/>
        <v/>
      </c>
      <c r="N236" s="125"/>
      <c r="O236" s="126"/>
      <c r="P236" s="129"/>
      <c r="Q236" s="95"/>
      <c r="R236" s="96"/>
      <c r="S236" s="127"/>
      <c r="T236" s="128"/>
      <c r="U236" s="90"/>
      <c r="V236" s="175"/>
      <c r="W236" s="116"/>
      <c r="X236" s="98"/>
    </row>
    <row r="237" spans="2:24" ht="20.25" customHeight="1" x14ac:dyDescent="0.15">
      <c r="B237" s="87">
        <v>205</v>
      </c>
      <c r="C237" s="88"/>
      <c r="D237" s="89"/>
      <c r="E237" s="90"/>
      <c r="F237" s="91"/>
      <c r="G237" s="92"/>
      <c r="H237" s="101"/>
      <c r="I237" s="102"/>
      <c r="J237" s="102"/>
      <c r="K237" s="103"/>
      <c r="L237" s="142" t="str">
        <f t="shared" si="8"/>
        <v/>
      </c>
      <c r="M237" s="172" t="str">
        <f t="shared" si="9"/>
        <v/>
      </c>
      <c r="N237" s="125"/>
      <c r="O237" s="126"/>
      <c r="P237" s="129"/>
      <c r="Q237" s="95"/>
      <c r="R237" s="96"/>
      <c r="S237" s="127"/>
      <c r="T237" s="128"/>
      <c r="U237" s="90"/>
      <c r="V237" s="175"/>
      <c r="W237" s="116"/>
      <c r="X237" s="98"/>
    </row>
    <row r="238" spans="2:24" ht="20.25" customHeight="1" x14ac:dyDescent="0.15">
      <c r="B238" s="87">
        <v>206</v>
      </c>
      <c r="C238" s="88"/>
      <c r="D238" s="89"/>
      <c r="E238" s="90"/>
      <c r="F238" s="91"/>
      <c r="G238" s="92"/>
      <c r="H238" s="101"/>
      <c r="I238" s="102"/>
      <c r="J238" s="102"/>
      <c r="K238" s="103"/>
      <c r="L238" s="142" t="str">
        <f t="shared" si="8"/>
        <v/>
      </c>
      <c r="M238" s="172" t="str">
        <f t="shared" si="9"/>
        <v/>
      </c>
      <c r="N238" s="125"/>
      <c r="O238" s="126"/>
      <c r="P238" s="129"/>
      <c r="Q238" s="95"/>
      <c r="R238" s="96"/>
      <c r="S238" s="127"/>
      <c r="T238" s="128"/>
      <c r="U238" s="90"/>
      <c r="V238" s="175"/>
      <c r="W238" s="116"/>
      <c r="X238" s="98"/>
    </row>
    <row r="239" spans="2:24" ht="20.25" customHeight="1" x14ac:dyDescent="0.15">
      <c r="B239" s="87">
        <v>207</v>
      </c>
      <c r="C239" s="88"/>
      <c r="D239" s="89"/>
      <c r="E239" s="90"/>
      <c r="F239" s="91"/>
      <c r="G239" s="92"/>
      <c r="H239" s="101"/>
      <c r="I239" s="102"/>
      <c r="J239" s="102"/>
      <c r="K239" s="103"/>
      <c r="L239" s="142" t="str">
        <f t="shared" si="8"/>
        <v/>
      </c>
      <c r="M239" s="172" t="str">
        <f t="shared" si="9"/>
        <v/>
      </c>
      <c r="N239" s="125"/>
      <c r="O239" s="126"/>
      <c r="P239" s="129"/>
      <c r="Q239" s="95"/>
      <c r="R239" s="96"/>
      <c r="S239" s="127"/>
      <c r="T239" s="128"/>
      <c r="U239" s="90"/>
      <c r="V239" s="175"/>
      <c r="W239" s="116"/>
      <c r="X239" s="98"/>
    </row>
    <row r="240" spans="2:24" ht="20.25" customHeight="1" x14ac:dyDescent="0.15">
      <c r="B240" s="87">
        <v>208</v>
      </c>
      <c r="C240" s="88"/>
      <c r="D240" s="89"/>
      <c r="E240" s="90"/>
      <c r="F240" s="91"/>
      <c r="G240" s="92"/>
      <c r="H240" s="101"/>
      <c r="I240" s="102"/>
      <c r="J240" s="102"/>
      <c r="K240" s="103"/>
      <c r="L240" s="142" t="str">
        <f t="shared" si="8"/>
        <v/>
      </c>
      <c r="M240" s="172" t="str">
        <f t="shared" si="9"/>
        <v/>
      </c>
      <c r="N240" s="125"/>
      <c r="O240" s="126"/>
      <c r="P240" s="129"/>
      <c r="Q240" s="95"/>
      <c r="R240" s="96"/>
      <c r="S240" s="127"/>
      <c r="T240" s="128"/>
      <c r="U240" s="90"/>
      <c r="V240" s="175"/>
      <c r="W240" s="116"/>
      <c r="X240" s="98"/>
    </row>
    <row r="241" spans="2:24" ht="20.25" customHeight="1" x14ac:dyDescent="0.15">
      <c r="B241" s="87">
        <v>209</v>
      </c>
      <c r="C241" s="88"/>
      <c r="D241" s="89"/>
      <c r="E241" s="90"/>
      <c r="F241" s="91"/>
      <c r="G241" s="92"/>
      <c r="H241" s="101"/>
      <c r="I241" s="102"/>
      <c r="J241" s="102"/>
      <c r="K241" s="103"/>
      <c r="L241" s="142" t="str">
        <f t="shared" si="8"/>
        <v/>
      </c>
      <c r="M241" s="172" t="str">
        <f t="shared" si="9"/>
        <v/>
      </c>
      <c r="N241" s="125"/>
      <c r="O241" s="126"/>
      <c r="P241" s="129"/>
      <c r="Q241" s="95"/>
      <c r="R241" s="96"/>
      <c r="S241" s="127"/>
      <c r="T241" s="128"/>
      <c r="U241" s="90"/>
      <c r="V241" s="175"/>
      <c r="W241" s="116"/>
      <c r="X241" s="98"/>
    </row>
    <row r="242" spans="2:24" ht="20.25" customHeight="1" x14ac:dyDescent="0.15">
      <c r="B242" s="87">
        <v>210</v>
      </c>
      <c r="C242" s="88"/>
      <c r="D242" s="89"/>
      <c r="E242" s="90"/>
      <c r="F242" s="91"/>
      <c r="G242" s="92"/>
      <c r="H242" s="101"/>
      <c r="I242" s="102"/>
      <c r="J242" s="102"/>
      <c r="K242" s="103"/>
      <c r="L242" s="142" t="str">
        <f t="shared" si="8"/>
        <v/>
      </c>
      <c r="M242" s="172" t="str">
        <f t="shared" si="9"/>
        <v/>
      </c>
      <c r="N242" s="125"/>
      <c r="O242" s="126"/>
      <c r="P242" s="129"/>
      <c r="Q242" s="95"/>
      <c r="R242" s="96"/>
      <c r="S242" s="127"/>
      <c r="T242" s="128"/>
      <c r="U242" s="90"/>
      <c r="V242" s="175"/>
      <c r="W242" s="116"/>
      <c r="X242" s="98"/>
    </row>
    <row r="243" spans="2:24" ht="20.25" customHeight="1" x14ac:dyDescent="0.15">
      <c r="B243" s="87">
        <v>211</v>
      </c>
      <c r="C243" s="88"/>
      <c r="D243" s="89"/>
      <c r="E243" s="90"/>
      <c r="F243" s="91"/>
      <c r="G243" s="92"/>
      <c r="H243" s="101"/>
      <c r="I243" s="102"/>
      <c r="J243" s="102"/>
      <c r="K243" s="103"/>
      <c r="L243" s="142" t="str">
        <f t="shared" si="8"/>
        <v/>
      </c>
      <c r="M243" s="172" t="str">
        <f t="shared" si="9"/>
        <v/>
      </c>
      <c r="N243" s="125"/>
      <c r="O243" s="126"/>
      <c r="P243" s="129"/>
      <c r="Q243" s="95"/>
      <c r="R243" s="96"/>
      <c r="S243" s="127"/>
      <c r="T243" s="128"/>
      <c r="U243" s="90"/>
      <c r="V243" s="175"/>
      <c r="W243" s="116"/>
      <c r="X243" s="98"/>
    </row>
    <row r="244" spans="2:24" ht="20.25" customHeight="1" x14ac:dyDescent="0.15">
      <c r="B244" s="87">
        <v>212</v>
      </c>
      <c r="C244" s="88"/>
      <c r="D244" s="89"/>
      <c r="E244" s="90"/>
      <c r="F244" s="91"/>
      <c r="G244" s="92"/>
      <c r="H244" s="101"/>
      <c r="I244" s="102"/>
      <c r="J244" s="102"/>
      <c r="K244" s="103"/>
      <c r="L244" s="142" t="str">
        <f t="shared" si="8"/>
        <v/>
      </c>
      <c r="M244" s="172" t="str">
        <f t="shared" si="9"/>
        <v/>
      </c>
      <c r="N244" s="125"/>
      <c r="O244" s="126"/>
      <c r="P244" s="129"/>
      <c r="Q244" s="95"/>
      <c r="R244" s="96"/>
      <c r="S244" s="127"/>
      <c r="T244" s="128"/>
      <c r="U244" s="90"/>
      <c r="V244" s="175"/>
      <c r="W244" s="116"/>
      <c r="X244" s="98"/>
    </row>
    <row r="245" spans="2:24" ht="20.25" customHeight="1" x14ac:dyDescent="0.15">
      <c r="B245" s="87">
        <v>213</v>
      </c>
      <c r="C245" s="88"/>
      <c r="D245" s="89"/>
      <c r="E245" s="90"/>
      <c r="F245" s="91"/>
      <c r="G245" s="92"/>
      <c r="H245" s="101"/>
      <c r="I245" s="102"/>
      <c r="J245" s="102"/>
      <c r="K245" s="103"/>
      <c r="L245" s="142" t="str">
        <f t="shared" si="8"/>
        <v/>
      </c>
      <c r="M245" s="172" t="str">
        <f t="shared" si="9"/>
        <v/>
      </c>
      <c r="N245" s="125"/>
      <c r="O245" s="126"/>
      <c r="P245" s="129"/>
      <c r="Q245" s="95"/>
      <c r="R245" s="96"/>
      <c r="S245" s="127"/>
      <c r="T245" s="128"/>
      <c r="U245" s="90"/>
      <c r="V245" s="175"/>
      <c r="W245" s="116"/>
      <c r="X245" s="98"/>
    </row>
    <row r="246" spans="2:24" ht="20.25" customHeight="1" x14ac:dyDescent="0.15">
      <c r="B246" s="87">
        <v>214</v>
      </c>
      <c r="C246" s="88"/>
      <c r="D246" s="89"/>
      <c r="E246" s="90"/>
      <c r="F246" s="91"/>
      <c r="G246" s="92"/>
      <c r="H246" s="101"/>
      <c r="I246" s="102"/>
      <c r="J246" s="102"/>
      <c r="K246" s="103"/>
      <c r="L246" s="142" t="str">
        <f t="shared" si="8"/>
        <v/>
      </c>
      <c r="M246" s="172" t="str">
        <f t="shared" si="9"/>
        <v/>
      </c>
      <c r="N246" s="125"/>
      <c r="O246" s="126"/>
      <c r="P246" s="129"/>
      <c r="Q246" s="95"/>
      <c r="R246" s="96"/>
      <c r="S246" s="127"/>
      <c r="T246" s="128"/>
      <c r="U246" s="90"/>
      <c r="V246" s="175"/>
      <c r="W246" s="116"/>
      <c r="X246" s="98"/>
    </row>
    <row r="247" spans="2:24" ht="20.25" customHeight="1" x14ac:dyDescent="0.15">
      <c r="B247" s="87">
        <v>215</v>
      </c>
      <c r="C247" s="88"/>
      <c r="D247" s="89"/>
      <c r="E247" s="90"/>
      <c r="F247" s="91"/>
      <c r="G247" s="92"/>
      <c r="H247" s="101"/>
      <c r="I247" s="102"/>
      <c r="J247" s="102"/>
      <c r="K247" s="103"/>
      <c r="L247" s="142" t="str">
        <f t="shared" si="8"/>
        <v/>
      </c>
      <c r="M247" s="172" t="str">
        <f t="shared" si="9"/>
        <v/>
      </c>
      <c r="N247" s="125"/>
      <c r="O247" s="126"/>
      <c r="P247" s="129"/>
      <c r="Q247" s="95"/>
      <c r="R247" s="96"/>
      <c r="S247" s="127"/>
      <c r="T247" s="128"/>
      <c r="U247" s="90"/>
      <c r="V247" s="175"/>
      <c r="W247" s="116"/>
      <c r="X247" s="98"/>
    </row>
    <row r="248" spans="2:24" ht="20.25" customHeight="1" x14ac:dyDescent="0.15">
      <c r="B248" s="87">
        <v>216</v>
      </c>
      <c r="C248" s="88"/>
      <c r="D248" s="89"/>
      <c r="E248" s="90"/>
      <c r="F248" s="91"/>
      <c r="G248" s="92"/>
      <c r="H248" s="101"/>
      <c r="I248" s="102"/>
      <c r="J248" s="102"/>
      <c r="K248" s="103"/>
      <c r="L248" s="142" t="str">
        <f t="shared" si="8"/>
        <v/>
      </c>
      <c r="M248" s="172" t="str">
        <f t="shared" si="9"/>
        <v/>
      </c>
      <c r="N248" s="125"/>
      <c r="O248" s="126"/>
      <c r="P248" s="129"/>
      <c r="Q248" s="95"/>
      <c r="R248" s="96"/>
      <c r="S248" s="127"/>
      <c r="T248" s="128"/>
      <c r="U248" s="90"/>
      <c r="V248" s="175"/>
      <c r="W248" s="116"/>
      <c r="X248" s="98"/>
    </row>
    <row r="249" spans="2:24" ht="20.25" customHeight="1" x14ac:dyDescent="0.15">
      <c r="B249" s="87">
        <v>217</v>
      </c>
      <c r="C249" s="88"/>
      <c r="D249" s="89"/>
      <c r="E249" s="90"/>
      <c r="F249" s="91"/>
      <c r="G249" s="92"/>
      <c r="H249" s="101"/>
      <c r="I249" s="102"/>
      <c r="J249" s="102"/>
      <c r="K249" s="103"/>
      <c r="L249" s="142" t="str">
        <f t="shared" si="8"/>
        <v/>
      </c>
      <c r="M249" s="172" t="str">
        <f t="shared" si="9"/>
        <v/>
      </c>
      <c r="N249" s="125"/>
      <c r="O249" s="126"/>
      <c r="P249" s="129"/>
      <c r="Q249" s="95"/>
      <c r="R249" s="96"/>
      <c r="S249" s="127"/>
      <c r="T249" s="128"/>
      <c r="U249" s="90"/>
      <c r="V249" s="175"/>
      <c r="W249" s="116"/>
      <c r="X249" s="98"/>
    </row>
    <row r="250" spans="2:24" ht="20.25" customHeight="1" x14ac:dyDescent="0.15">
      <c r="B250" s="87">
        <v>218</v>
      </c>
      <c r="C250" s="88"/>
      <c r="D250" s="89"/>
      <c r="E250" s="90"/>
      <c r="F250" s="91"/>
      <c r="G250" s="92"/>
      <c r="H250" s="101"/>
      <c r="I250" s="102"/>
      <c r="J250" s="102"/>
      <c r="K250" s="103"/>
      <c r="L250" s="142" t="str">
        <f t="shared" si="8"/>
        <v/>
      </c>
      <c r="M250" s="172" t="str">
        <f t="shared" si="9"/>
        <v/>
      </c>
      <c r="N250" s="125"/>
      <c r="O250" s="126"/>
      <c r="P250" s="129"/>
      <c r="Q250" s="95"/>
      <c r="R250" s="96"/>
      <c r="S250" s="127"/>
      <c r="T250" s="128"/>
      <c r="U250" s="90"/>
      <c r="V250" s="175"/>
      <c r="W250" s="116"/>
      <c r="X250" s="98"/>
    </row>
    <row r="251" spans="2:24" ht="20.25" customHeight="1" x14ac:dyDescent="0.15">
      <c r="B251" s="87">
        <v>219</v>
      </c>
      <c r="C251" s="88"/>
      <c r="D251" s="89"/>
      <c r="E251" s="90"/>
      <c r="F251" s="91"/>
      <c r="G251" s="92"/>
      <c r="H251" s="101"/>
      <c r="I251" s="102"/>
      <c r="J251" s="102"/>
      <c r="K251" s="103"/>
      <c r="L251" s="142" t="str">
        <f t="shared" si="8"/>
        <v/>
      </c>
      <c r="M251" s="172" t="str">
        <f t="shared" si="9"/>
        <v/>
      </c>
      <c r="N251" s="125"/>
      <c r="O251" s="126"/>
      <c r="P251" s="129"/>
      <c r="Q251" s="95"/>
      <c r="R251" s="96"/>
      <c r="S251" s="127"/>
      <c r="T251" s="128"/>
      <c r="U251" s="90"/>
      <c r="V251" s="175"/>
      <c r="W251" s="116"/>
      <c r="X251" s="98"/>
    </row>
    <row r="252" spans="2:24" ht="20.25" customHeight="1" x14ac:dyDescent="0.15">
      <c r="B252" s="87">
        <v>220</v>
      </c>
      <c r="C252" s="88"/>
      <c r="D252" s="89"/>
      <c r="E252" s="90"/>
      <c r="F252" s="91"/>
      <c r="G252" s="92"/>
      <c r="H252" s="101"/>
      <c r="I252" s="102"/>
      <c r="J252" s="102"/>
      <c r="K252" s="103"/>
      <c r="L252" s="142" t="str">
        <f t="shared" si="8"/>
        <v/>
      </c>
      <c r="M252" s="172" t="str">
        <f t="shared" si="9"/>
        <v/>
      </c>
      <c r="N252" s="125"/>
      <c r="O252" s="126"/>
      <c r="P252" s="129"/>
      <c r="Q252" s="95"/>
      <c r="R252" s="96"/>
      <c r="S252" s="127"/>
      <c r="T252" s="128"/>
      <c r="U252" s="90"/>
      <c r="V252" s="175"/>
      <c r="W252" s="116"/>
      <c r="X252" s="98"/>
    </row>
    <row r="253" spans="2:24" ht="20.25" customHeight="1" x14ac:dyDescent="0.15">
      <c r="B253" s="87">
        <v>221</v>
      </c>
      <c r="C253" s="88"/>
      <c r="D253" s="89"/>
      <c r="E253" s="90"/>
      <c r="F253" s="91"/>
      <c r="G253" s="92"/>
      <c r="H253" s="101"/>
      <c r="I253" s="102"/>
      <c r="J253" s="102"/>
      <c r="K253" s="103"/>
      <c r="L253" s="142" t="str">
        <f t="shared" si="8"/>
        <v/>
      </c>
      <c r="M253" s="172" t="str">
        <f t="shared" si="9"/>
        <v/>
      </c>
      <c r="N253" s="125"/>
      <c r="O253" s="126"/>
      <c r="P253" s="129"/>
      <c r="Q253" s="95"/>
      <c r="R253" s="96"/>
      <c r="S253" s="127"/>
      <c r="T253" s="128"/>
      <c r="U253" s="90"/>
      <c r="V253" s="175"/>
      <c r="W253" s="116"/>
      <c r="X253" s="98"/>
    </row>
    <row r="254" spans="2:24" ht="20.25" customHeight="1" x14ac:dyDescent="0.15">
      <c r="B254" s="87">
        <v>222</v>
      </c>
      <c r="C254" s="88"/>
      <c r="D254" s="89"/>
      <c r="E254" s="90"/>
      <c r="F254" s="91"/>
      <c r="G254" s="92"/>
      <c r="H254" s="101"/>
      <c r="I254" s="102"/>
      <c r="J254" s="102"/>
      <c r="K254" s="103"/>
      <c r="L254" s="142" t="str">
        <f t="shared" si="8"/>
        <v/>
      </c>
      <c r="M254" s="172" t="str">
        <f t="shared" si="9"/>
        <v/>
      </c>
      <c r="N254" s="125"/>
      <c r="O254" s="126"/>
      <c r="P254" s="129"/>
      <c r="Q254" s="95"/>
      <c r="R254" s="96"/>
      <c r="S254" s="127"/>
      <c r="T254" s="128"/>
      <c r="U254" s="90"/>
      <c r="V254" s="175"/>
      <c r="W254" s="116"/>
      <c r="X254" s="98"/>
    </row>
    <row r="255" spans="2:24" ht="20.25" customHeight="1" x14ac:dyDescent="0.15">
      <c r="B255" s="87">
        <v>223</v>
      </c>
      <c r="C255" s="88"/>
      <c r="D255" s="89"/>
      <c r="E255" s="90"/>
      <c r="F255" s="91"/>
      <c r="G255" s="92"/>
      <c r="H255" s="101"/>
      <c r="I255" s="102"/>
      <c r="J255" s="102"/>
      <c r="K255" s="103"/>
      <c r="L255" s="142" t="str">
        <f t="shared" si="8"/>
        <v/>
      </c>
      <c r="M255" s="172" t="str">
        <f t="shared" si="9"/>
        <v/>
      </c>
      <c r="N255" s="125"/>
      <c r="O255" s="126"/>
      <c r="P255" s="129"/>
      <c r="Q255" s="95"/>
      <c r="R255" s="96"/>
      <c r="S255" s="127"/>
      <c r="T255" s="128"/>
      <c r="U255" s="90"/>
      <c r="V255" s="175"/>
      <c r="W255" s="116"/>
      <c r="X255" s="98"/>
    </row>
    <row r="256" spans="2:24" ht="20.25" customHeight="1" x14ac:dyDescent="0.15">
      <c r="B256" s="87">
        <v>224</v>
      </c>
      <c r="C256" s="88"/>
      <c r="D256" s="89"/>
      <c r="E256" s="90"/>
      <c r="F256" s="91"/>
      <c r="G256" s="92"/>
      <c r="H256" s="101"/>
      <c r="I256" s="102"/>
      <c r="J256" s="102"/>
      <c r="K256" s="103"/>
      <c r="L256" s="142" t="str">
        <f t="shared" si="8"/>
        <v/>
      </c>
      <c r="M256" s="172" t="str">
        <f t="shared" si="9"/>
        <v/>
      </c>
      <c r="N256" s="125"/>
      <c r="O256" s="126"/>
      <c r="P256" s="129"/>
      <c r="Q256" s="95"/>
      <c r="R256" s="96"/>
      <c r="S256" s="127"/>
      <c r="T256" s="128"/>
      <c r="U256" s="90"/>
      <c r="V256" s="175"/>
      <c r="W256" s="116"/>
      <c r="X256" s="98"/>
    </row>
    <row r="257" spans="2:24" ht="20.25" customHeight="1" x14ac:dyDescent="0.15">
      <c r="B257" s="87">
        <v>225</v>
      </c>
      <c r="C257" s="88"/>
      <c r="D257" s="89"/>
      <c r="E257" s="90"/>
      <c r="F257" s="91"/>
      <c r="G257" s="92"/>
      <c r="H257" s="101"/>
      <c r="I257" s="102"/>
      <c r="J257" s="102"/>
      <c r="K257" s="103"/>
      <c r="L257" s="142" t="str">
        <f t="shared" si="8"/>
        <v/>
      </c>
      <c r="M257" s="172" t="str">
        <f t="shared" si="9"/>
        <v/>
      </c>
      <c r="N257" s="125"/>
      <c r="O257" s="126"/>
      <c r="P257" s="129"/>
      <c r="Q257" s="95"/>
      <c r="R257" s="96"/>
      <c r="S257" s="127"/>
      <c r="T257" s="128"/>
      <c r="U257" s="90"/>
      <c r="V257" s="175"/>
      <c r="W257" s="116"/>
      <c r="X257" s="98"/>
    </row>
    <row r="258" spans="2:24" ht="20.25" customHeight="1" x14ac:dyDescent="0.15">
      <c r="B258" s="87">
        <v>226</v>
      </c>
      <c r="C258" s="88"/>
      <c r="D258" s="89"/>
      <c r="E258" s="90"/>
      <c r="F258" s="91"/>
      <c r="G258" s="92"/>
      <c r="H258" s="101"/>
      <c r="I258" s="102"/>
      <c r="J258" s="102"/>
      <c r="K258" s="103"/>
      <c r="L258" s="142" t="str">
        <f t="shared" si="8"/>
        <v/>
      </c>
      <c r="M258" s="172" t="str">
        <f t="shared" si="9"/>
        <v/>
      </c>
      <c r="N258" s="125"/>
      <c r="O258" s="126"/>
      <c r="P258" s="129"/>
      <c r="Q258" s="95"/>
      <c r="R258" s="96"/>
      <c r="S258" s="127"/>
      <c r="T258" s="128"/>
      <c r="U258" s="90"/>
      <c r="V258" s="175"/>
      <c r="W258" s="116"/>
      <c r="X258" s="98"/>
    </row>
    <row r="259" spans="2:24" ht="20.25" customHeight="1" x14ac:dyDescent="0.15">
      <c r="B259" s="87">
        <v>227</v>
      </c>
      <c r="C259" s="88"/>
      <c r="D259" s="89"/>
      <c r="E259" s="90"/>
      <c r="F259" s="91"/>
      <c r="G259" s="92"/>
      <c r="H259" s="101"/>
      <c r="I259" s="102"/>
      <c r="J259" s="102"/>
      <c r="K259" s="103"/>
      <c r="L259" s="142" t="str">
        <f t="shared" si="8"/>
        <v/>
      </c>
      <c r="M259" s="172" t="str">
        <f t="shared" si="9"/>
        <v/>
      </c>
      <c r="N259" s="125"/>
      <c r="O259" s="126"/>
      <c r="P259" s="129"/>
      <c r="Q259" s="95"/>
      <c r="R259" s="96"/>
      <c r="S259" s="127"/>
      <c r="T259" s="128"/>
      <c r="U259" s="90"/>
      <c r="V259" s="175"/>
      <c r="W259" s="116"/>
      <c r="X259" s="98"/>
    </row>
    <row r="260" spans="2:24" ht="20.25" customHeight="1" x14ac:dyDescent="0.15">
      <c r="B260" s="87">
        <v>228</v>
      </c>
      <c r="C260" s="88"/>
      <c r="D260" s="89"/>
      <c r="E260" s="90"/>
      <c r="F260" s="91"/>
      <c r="G260" s="92"/>
      <c r="H260" s="101"/>
      <c r="I260" s="102"/>
      <c r="J260" s="102"/>
      <c r="K260" s="103"/>
      <c r="L260" s="142" t="str">
        <f t="shared" si="8"/>
        <v/>
      </c>
      <c r="M260" s="172" t="str">
        <f t="shared" si="9"/>
        <v/>
      </c>
      <c r="N260" s="125"/>
      <c r="O260" s="126"/>
      <c r="P260" s="129"/>
      <c r="Q260" s="95"/>
      <c r="R260" s="96"/>
      <c r="S260" s="127"/>
      <c r="T260" s="128"/>
      <c r="U260" s="90"/>
      <c r="V260" s="175"/>
      <c r="W260" s="116"/>
      <c r="X260" s="98"/>
    </row>
    <row r="261" spans="2:24" ht="20.25" customHeight="1" x14ac:dyDescent="0.15">
      <c r="B261" s="87">
        <v>229</v>
      </c>
      <c r="C261" s="88"/>
      <c r="D261" s="89"/>
      <c r="E261" s="90"/>
      <c r="F261" s="91"/>
      <c r="G261" s="92"/>
      <c r="H261" s="101"/>
      <c r="I261" s="102"/>
      <c r="J261" s="102"/>
      <c r="K261" s="103"/>
      <c r="L261" s="142" t="str">
        <f t="shared" si="8"/>
        <v/>
      </c>
      <c r="M261" s="172" t="str">
        <f t="shared" si="9"/>
        <v/>
      </c>
      <c r="N261" s="125"/>
      <c r="O261" s="126"/>
      <c r="P261" s="129"/>
      <c r="Q261" s="95"/>
      <c r="R261" s="96"/>
      <c r="S261" s="127"/>
      <c r="T261" s="128"/>
      <c r="U261" s="90"/>
      <c r="V261" s="175"/>
      <c r="W261" s="116"/>
      <c r="X261" s="98"/>
    </row>
    <row r="262" spans="2:24" ht="20.25" customHeight="1" x14ac:dyDescent="0.15">
      <c r="B262" s="87">
        <v>230</v>
      </c>
      <c r="C262" s="88"/>
      <c r="D262" s="89"/>
      <c r="E262" s="90"/>
      <c r="F262" s="91"/>
      <c r="G262" s="92"/>
      <c r="H262" s="101"/>
      <c r="I262" s="102"/>
      <c r="J262" s="102"/>
      <c r="K262" s="103"/>
      <c r="L262" s="142" t="str">
        <f t="shared" si="8"/>
        <v/>
      </c>
      <c r="M262" s="172" t="str">
        <f t="shared" si="9"/>
        <v/>
      </c>
      <c r="N262" s="125"/>
      <c r="O262" s="126"/>
      <c r="P262" s="129"/>
      <c r="Q262" s="95"/>
      <c r="R262" s="96"/>
      <c r="S262" s="127"/>
      <c r="T262" s="128"/>
      <c r="U262" s="90"/>
      <c r="V262" s="175"/>
      <c r="W262" s="116"/>
      <c r="X262" s="98"/>
    </row>
    <row r="263" spans="2:24" ht="20.25" customHeight="1" x14ac:dyDescent="0.15">
      <c r="B263" s="87">
        <v>231</v>
      </c>
      <c r="C263" s="88"/>
      <c r="D263" s="89"/>
      <c r="E263" s="90"/>
      <c r="F263" s="91"/>
      <c r="G263" s="92"/>
      <c r="H263" s="101"/>
      <c r="I263" s="102"/>
      <c r="J263" s="102"/>
      <c r="K263" s="103"/>
      <c r="L263" s="142" t="str">
        <f t="shared" si="8"/>
        <v/>
      </c>
      <c r="M263" s="172" t="str">
        <f t="shared" si="9"/>
        <v/>
      </c>
      <c r="N263" s="125"/>
      <c r="O263" s="126"/>
      <c r="P263" s="129"/>
      <c r="Q263" s="95"/>
      <c r="R263" s="96"/>
      <c r="S263" s="127"/>
      <c r="T263" s="128"/>
      <c r="U263" s="90"/>
      <c r="V263" s="175"/>
      <c r="W263" s="116"/>
      <c r="X263" s="98"/>
    </row>
    <row r="264" spans="2:24" ht="20.25" customHeight="1" x14ac:dyDescent="0.15">
      <c r="B264" s="87">
        <v>232</v>
      </c>
      <c r="C264" s="88"/>
      <c r="D264" s="89"/>
      <c r="E264" s="90"/>
      <c r="F264" s="91"/>
      <c r="G264" s="92"/>
      <c r="H264" s="101"/>
      <c r="I264" s="102"/>
      <c r="J264" s="102"/>
      <c r="K264" s="103"/>
      <c r="L264" s="142" t="str">
        <f t="shared" si="8"/>
        <v/>
      </c>
      <c r="M264" s="172" t="str">
        <f t="shared" si="9"/>
        <v/>
      </c>
      <c r="N264" s="125"/>
      <c r="O264" s="126"/>
      <c r="P264" s="129"/>
      <c r="Q264" s="95"/>
      <c r="R264" s="96"/>
      <c r="S264" s="127"/>
      <c r="T264" s="128"/>
      <c r="U264" s="90"/>
      <c r="V264" s="175"/>
      <c r="W264" s="116"/>
      <c r="X264" s="98"/>
    </row>
    <row r="265" spans="2:24" ht="20.25" customHeight="1" x14ac:dyDescent="0.15">
      <c r="B265" s="87">
        <v>233</v>
      </c>
      <c r="C265" s="88"/>
      <c r="D265" s="89"/>
      <c r="E265" s="90"/>
      <c r="F265" s="91"/>
      <c r="G265" s="92"/>
      <c r="H265" s="101"/>
      <c r="I265" s="102"/>
      <c r="J265" s="102"/>
      <c r="K265" s="103"/>
      <c r="L265" s="142" t="str">
        <f t="shared" si="8"/>
        <v/>
      </c>
      <c r="M265" s="172" t="str">
        <f t="shared" si="9"/>
        <v/>
      </c>
      <c r="N265" s="125"/>
      <c r="O265" s="126"/>
      <c r="P265" s="129"/>
      <c r="Q265" s="95"/>
      <c r="R265" s="96"/>
      <c r="S265" s="127"/>
      <c r="T265" s="128"/>
      <c r="U265" s="90"/>
      <c r="V265" s="175"/>
      <c r="W265" s="116"/>
      <c r="X265" s="98"/>
    </row>
    <row r="266" spans="2:24" ht="20.25" customHeight="1" x14ac:dyDescent="0.15">
      <c r="B266" s="87">
        <v>234</v>
      </c>
      <c r="C266" s="88"/>
      <c r="D266" s="89"/>
      <c r="E266" s="90"/>
      <c r="F266" s="91"/>
      <c r="G266" s="92"/>
      <c r="H266" s="101"/>
      <c r="I266" s="102"/>
      <c r="J266" s="102"/>
      <c r="K266" s="103"/>
      <c r="L266" s="142" t="str">
        <f t="shared" si="8"/>
        <v/>
      </c>
      <c r="M266" s="172" t="str">
        <f t="shared" si="9"/>
        <v/>
      </c>
      <c r="N266" s="125"/>
      <c r="O266" s="126"/>
      <c r="P266" s="129"/>
      <c r="Q266" s="95"/>
      <c r="R266" s="96"/>
      <c r="S266" s="127"/>
      <c r="T266" s="128"/>
      <c r="U266" s="90"/>
      <c r="V266" s="175"/>
      <c r="W266" s="116"/>
      <c r="X266" s="98"/>
    </row>
    <row r="267" spans="2:24" ht="20.25" customHeight="1" x14ac:dyDescent="0.15">
      <c r="B267" s="87">
        <v>235</v>
      </c>
      <c r="C267" s="88"/>
      <c r="D267" s="89"/>
      <c r="E267" s="90"/>
      <c r="F267" s="91"/>
      <c r="G267" s="92"/>
      <c r="H267" s="101"/>
      <c r="I267" s="102"/>
      <c r="J267" s="102"/>
      <c r="K267" s="103"/>
      <c r="L267" s="142" t="str">
        <f t="shared" si="8"/>
        <v/>
      </c>
      <c r="M267" s="172" t="str">
        <f t="shared" si="9"/>
        <v/>
      </c>
      <c r="N267" s="125"/>
      <c r="O267" s="126"/>
      <c r="P267" s="129"/>
      <c r="Q267" s="95"/>
      <c r="R267" s="96"/>
      <c r="S267" s="127"/>
      <c r="T267" s="128"/>
      <c r="U267" s="90"/>
      <c r="V267" s="175"/>
      <c r="W267" s="116"/>
      <c r="X267" s="98"/>
    </row>
    <row r="268" spans="2:24" ht="20.25" customHeight="1" x14ac:dyDescent="0.15">
      <c r="B268" s="87">
        <v>236</v>
      </c>
      <c r="C268" s="88"/>
      <c r="D268" s="89"/>
      <c r="E268" s="90"/>
      <c r="F268" s="91"/>
      <c r="G268" s="92"/>
      <c r="H268" s="101"/>
      <c r="I268" s="102"/>
      <c r="J268" s="102"/>
      <c r="K268" s="103"/>
      <c r="L268" s="142" t="str">
        <f t="shared" si="8"/>
        <v/>
      </c>
      <c r="M268" s="172" t="str">
        <f t="shared" si="9"/>
        <v/>
      </c>
      <c r="N268" s="125"/>
      <c r="O268" s="126"/>
      <c r="P268" s="129"/>
      <c r="Q268" s="95"/>
      <c r="R268" s="96"/>
      <c r="S268" s="127"/>
      <c r="T268" s="128"/>
      <c r="U268" s="90"/>
      <c r="V268" s="175"/>
      <c r="W268" s="116"/>
      <c r="X268" s="98"/>
    </row>
    <row r="269" spans="2:24" ht="20.25" customHeight="1" x14ac:dyDescent="0.15">
      <c r="B269" s="87">
        <v>237</v>
      </c>
      <c r="C269" s="88"/>
      <c r="D269" s="89"/>
      <c r="E269" s="90"/>
      <c r="F269" s="91"/>
      <c r="G269" s="92"/>
      <c r="H269" s="101"/>
      <c r="I269" s="102"/>
      <c r="J269" s="102"/>
      <c r="K269" s="103"/>
      <c r="L269" s="142" t="str">
        <f t="shared" si="8"/>
        <v/>
      </c>
      <c r="M269" s="172" t="str">
        <f t="shared" si="9"/>
        <v/>
      </c>
      <c r="N269" s="125"/>
      <c r="O269" s="126"/>
      <c r="P269" s="129"/>
      <c r="Q269" s="95"/>
      <c r="R269" s="96"/>
      <c r="S269" s="127"/>
      <c r="T269" s="128"/>
      <c r="U269" s="90"/>
      <c r="V269" s="175"/>
      <c r="W269" s="116"/>
      <c r="X269" s="98"/>
    </row>
    <row r="270" spans="2:24" ht="20.25" customHeight="1" x14ac:dyDescent="0.15">
      <c r="B270" s="87">
        <v>238</v>
      </c>
      <c r="C270" s="88"/>
      <c r="D270" s="89"/>
      <c r="E270" s="90"/>
      <c r="F270" s="91"/>
      <c r="G270" s="92"/>
      <c r="H270" s="101"/>
      <c r="I270" s="102"/>
      <c r="J270" s="102"/>
      <c r="K270" s="103"/>
      <c r="L270" s="142" t="str">
        <f t="shared" si="8"/>
        <v/>
      </c>
      <c r="M270" s="172" t="str">
        <f t="shared" si="9"/>
        <v/>
      </c>
      <c r="N270" s="125"/>
      <c r="O270" s="126"/>
      <c r="P270" s="129"/>
      <c r="Q270" s="95"/>
      <c r="R270" s="96"/>
      <c r="S270" s="127"/>
      <c r="T270" s="128"/>
      <c r="U270" s="90"/>
      <c r="V270" s="175"/>
      <c r="W270" s="116"/>
      <c r="X270" s="98"/>
    </row>
    <row r="271" spans="2:24" ht="20.25" customHeight="1" x14ac:dyDescent="0.15">
      <c r="B271" s="87">
        <v>239</v>
      </c>
      <c r="C271" s="88"/>
      <c r="D271" s="89"/>
      <c r="E271" s="90"/>
      <c r="F271" s="91"/>
      <c r="G271" s="92"/>
      <c r="H271" s="101"/>
      <c r="I271" s="102"/>
      <c r="J271" s="102"/>
      <c r="K271" s="103"/>
      <c r="L271" s="142" t="str">
        <f t="shared" si="8"/>
        <v/>
      </c>
      <c r="M271" s="172" t="str">
        <f t="shared" si="9"/>
        <v/>
      </c>
      <c r="N271" s="125"/>
      <c r="O271" s="126"/>
      <c r="P271" s="129"/>
      <c r="Q271" s="95"/>
      <c r="R271" s="96"/>
      <c r="S271" s="127"/>
      <c r="T271" s="128"/>
      <c r="U271" s="90"/>
      <c r="V271" s="175"/>
      <c r="W271" s="116"/>
      <c r="X271" s="98"/>
    </row>
    <row r="272" spans="2:24" ht="20.25" customHeight="1" x14ac:dyDescent="0.15">
      <c r="B272" s="87">
        <v>240</v>
      </c>
      <c r="C272" s="88"/>
      <c r="D272" s="89"/>
      <c r="E272" s="90"/>
      <c r="F272" s="91"/>
      <c r="G272" s="92"/>
      <c r="H272" s="101"/>
      <c r="I272" s="102"/>
      <c r="J272" s="102"/>
      <c r="K272" s="103"/>
      <c r="L272" s="142" t="str">
        <f t="shared" si="8"/>
        <v/>
      </c>
      <c r="M272" s="172" t="str">
        <f t="shared" si="9"/>
        <v/>
      </c>
      <c r="N272" s="125"/>
      <c r="O272" s="126"/>
      <c r="P272" s="129"/>
      <c r="Q272" s="95"/>
      <c r="R272" s="96"/>
      <c r="S272" s="127"/>
      <c r="T272" s="128"/>
      <c r="U272" s="90"/>
      <c r="V272" s="175"/>
      <c r="W272" s="116"/>
      <c r="X272" s="98"/>
    </row>
    <row r="273" spans="2:24" ht="20.25" customHeight="1" x14ac:dyDescent="0.15">
      <c r="B273" s="87">
        <v>241</v>
      </c>
      <c r="C273" s="88"/>
      <c r="D273" s="89"/>
      <c r="E273" s="90"/>
      <c r="F273" s="91"/>
      <c r="G273" s="92"/>
      <c r="H273" s="101"/>
      <c r="I273" s="102"/>
      <c r="J273" s="102"/>
      <c r="K273" s="103"/>
      <c r="L273" s="142" t="str">
        <f t="shared" si="8"/>
        <v/>
      </c>
      <c r="M273" s="172" t="str">
        <f t="shared" si="9"/>
        <v/>
      </c>
      <c r="N273" s="125"/>
      <c r="O273" s="126"/>
      <c r="P273" s="129"/>
      <c r="Q273" s="95"/>
      <c r="R273" s="96"/>
      <c r="S273" s="127"/>
      <c r="T273" s="128"/>
      <c r="U273" s="90"/>
      <c r="V273" s="175"/>
      <c r="W273" s="116"/>
      <c r="X273" s="98"/>
    </row>
    <row r="274" spans="2:24" ht="20.25" customHeight="1" x14ac:dyDescent="0.15">
      <c r="B274" s="87">
        <v>242</v>
      </c>
      <c r="C274" s="88"/>
      <c r="D274" s="89"/>
      <c r="E274" s="90"/>
      <c r="F274" s="91"/>
      <c r="G274" s="92"/>
      <c r="H274" s="101"/>
      <c r="I274" s="102"/>
      <c r="J274" s="102"/>
      <c r="K274" s="103"/>
      <c r="L274" s="142" t="str">
        <f t="shared" si="8"/>
        <v/>
      </c>
      <c r="M274" s="172" t="str">
        <f t="shared" si="9"/>
        <v/>
      </c>
      <c r="N274" s="125"/>
      <c r="O274" s="126"/>
      <c r="P274" s="129"/>
      <c r="Q274" s="95"/>
      <c r="R274" s="96"/>
      <c r="S274" s="127"/>
      <c r="T274" s="128"/>
      <c r="U274" s="90"/>
      <c r="V274" s="175"/>
      <c r="W274" s="116"/>
      <c r="X274" s="98"/>
    </row>
    <row r="275" spans="2:24" ht="20.25" customHeight="1" x14ac:dyDescent="0.15">
      <c r="B275" s="87">
        <v>243</v>
      </c>
      <c r="C275" s="88"/>
      <c r="D275" s="89"/>
      <c r="E275" s="90"/>
      <c r="F275" s="91"/>
      <c r="G275" s="92"/>
      <c r="H275" s="101"/>
      <c r="I275" s="102"/>
      <c r="J275" s="102"/>
      <c r="K275" s="103"/>
      <c r="L275" s="142" t="str">
        <f t="shared" si="8"/>
        <v/>
      </c>
      <c r="M275" s="172" t="str">
        <f t="shared" si="9"/>
        <v/>
      </c>
      <c r="N275" s="125"/>
      <c r="O275" s="126"/>
      <c r="P275" s="129"/>
      <c r="Q275" s="95"/>
      <c r="R275" s="96"/>
      <c r="S275" s="127"/>
      <c r="T275" s="128"/>
      <c r="U275" s="90"/>
      <c r="V275" s="175"/>
      <c r="W275" s="116"/>
      <c r="X275" s="98"/>
    </row>
    <row r="276" spans="2:24" ht="20.25" customHeight="1" x14ac:dyDescent="0.15">
      <c r="B276" s="87">
        <v>244</v>
      </c>
      <c r="C276" s="88"/>
      <c r="D276" s="89"/>
      <c r="E276" s="90"/>
      <c r="F276" s="91"/>
      <c r="G276" s="92"/>
      <c r="H276" s="101"/>
      <c r="I276" s="102"/>
      <c r="J276" s="102"/>
      <c r="K276" s="103"/>
      <c r="L276" s="142" t="str">
        <f t="shared" si="8"/>
        <v/>
      </c>
      <c r="M276" s="172" t="str">
        <f t="shared" si="9"/>
        <v/>
      </c>
      <c r="N276" s="125"/>
      <c r="O276" s="126"/>
      <c r="P276" s="129"/>
      <c r="Q276" s="95"/>
      <c r="R276" s="96"/>
      <c r="S276" s="127"/>
      <c r="T276" s="128"/>
      <c r="U276" s="90"/>
      <c r="V276" s="175"/>
      <c r="W276" s="116"/>
      <c r="X276" s="98"/>
    </row>
    <row r="277" spans="2:24" ht="20.25" customHeight="1" x14ac:dyDescent="0.15">
      <c r="B277" s="87">
        <v>245</v>
      </c>
      <c r="C277" s="88"/>
      <c r="D277" s="89"/>
      <c r="E277" s="90"/>
      <c r="F277" s="91"/>
      <c r="G277" s="92"/>
      <c r="H277" s="101"/>
      <c r="I277" s="102"/>
      <c r="J277" s="102"/>
      <c r="K277" s="103"/>
      <c r="L277" s="142" t="str">
        <f t="shared" si="8"/>
        <v/>
      </c>
      <c r="M277" s="172" t="str">
        <f t="shared" si="9"/>
        <v/>
      </c>
      <c r="N277" s="125"/>
      <c r="O277" s="126"/>
      <c r="P277" s="129"/>
      <c r="Q277" s="95"/>
      <c r="R277" s="96"/>
      <c r="S277" s="127"/>
      <c r="T277" s="128"/>
      <c r="U277" s="90"/>
      <c r="V277" s="175"/>
      <c r="W277" s="116"/>
      <c r="X277" s="98"/>
    </row>
    <row r="278" spans="2:24" ht="20.25" customHeight="1" x14ac:dyDescent="0.15">
      <c r="B278" s="87">
        <v>246</v>
      </c>
      <c r="C278" s="88"/>
      <c r="D278" s="89"/>
      <c r="E278" s="90"/>
      <c r="F278" s="91"/>
      <c r="G278" s="92"/>
      <c r="H278" s="101"/>
      <c r="I278" s="102"/>
      <c r="J278" s="102"/>
      <c r="K278" s="103"/>
      <c r="L278" s="142" t="str">
        <f t="shared" si="8"/>
        <v/>
      </c>
      <c r="M278" s="172" t="str">
        <f t="shared" si="9"/>
        <v/>
      </c>
      <c r="N278" s="125"/>
      <c r="O278" s="126"/>
      <c r="P278" s="129"/>
      <c r="Q278" s="95"/>
      <c r="R278" s="96"/>
      <c r="S278" s="127"/>
      <c r="T278" s="128"/>
      <c r="U278" s="90"/>
      <c r="V278" s="175"/>
      <c r="W278" s="116"/>
      <c r="X278" s="98"/>
    </row>
    <row r="279" spans="2:24" ht="20.25" customHeight="1" x14ac:dyDescent="0.15">
      <c r="B279" s="87">
        <v>247</v>
      </c>
      <c r="C279" s="88"/>
      <c r="D279" s="89"/>
      <c r="E279" s="90"/>
      <c r="F279" s="91"/>
      <c r="G279" s="92"/>
      <c r="H279" s="101"/>
      <c r="I279" s="102"/>
      <c r="J279" s="102"/>
      <c r="K279" s="103"/>
      <c r="L279" s="142" t="str">
        <f t="shared" si="8"/>
        <v/>
      </c>
      <c r="M279" s="172" t="str">
        <f t="shared" si="9"/>
        <v/>
      </c>
      <c r="N279" s="125"/>
      <c r="O279" s="126"/>
      <c r="P279" s="129"/>
      <c r="Q279" s="95"/>
      <c r="R279" s="96"/>
      <c r="S279" s="127"/>
      <c r="T279" s="128"/>
      <c r="U279" s="90"/>
      <c r="V279" s="175"/>
      <c r="W279" s="116"/>
      <c r="X279" s="98"/>
    </row>
    <row r="280" spans="2:24" ht="20.25" customHeight="1" x14ac:dyDescent="0.15">
      <c r="B280" s="87">
        <v>248</v>
      </c>
      <c r="C280" s="88"/>
      <c r="D280" s="89"/>
      <c r="E280" s="90"/>
      <c r="F280" s="91"/>
      <c r="G280" s="92"/>
      <c r="H280" s="101"/>
      <c r="I280" s="102"/>
      <c r="J280" s="102"/>
      <c r="K280" s="103"/>
      <c r="L280" s="142" t="str">
        <f t="shared" si="8"/>
        <v/>
      </c>
      <c r="M280" s="172" t="str">
        <f t="shared" si="9"/>
        <v/>
      </c>
      <c r="N280" s="125"/>
      <c r="O280" s="126"/>
      <c r="P280" s="129"/>
      <c r="Q280" s="95"/>
      <c r="R280" s="96"/>
      <c r="S280" s="127"/>
      <c r="T280" s="128"/>
      <c r="U280" s="90"/>
      <c r="V280" s="175"/>
      <c r="W280" s="116"/>
      <c r="X280" s="98"/>
    </row>
    <row r="281" spans="2:24" ht="20.25" customHeight="1" x14ac:dyDescent="0.15">
      <c r="B281" s="87">
        <v>249</v>
      </c>
      <c r="C281" s="88"/>
      <c r="D281" s="89"/>
      <c r="E281" s="90"/>
      <c r="F281" s="91"/>
      <c r="G281" s="92"/>
      <c r="H281" s="101"/>
      <c r="I281" s="102"/>
      <c r="J281" s="102"/>
      <c r="K281" s="103"/>
      <c r="L281" s="142" t="str">
        <f t="shared" si="8"/>
        <v/>
      </c>
      <c r="M281" s="172" t="str">
        <f t="shared" si="9"/>
        <v/>
      </c>
      <c r="N281" s="125"/>
      <c r="O281" s="126"/>
      <c r="P281" s="129"/>
      <c r="Q281" s="95"/>
      <c r="R281" s="96"/>
      <c r="S281" s="127"/>
      <c r="T281" s="128"/>
      <c r="U281" s="90"/>
      <c r="V281" s="175"/>
      <c r="W281" s="116"/>
      <c r="X281" s="98"/>
    </row>
    <row r="282" spans="2:24" ht="20.25" customHeight="1" x14ac:dyDescent="0.15">
      <c r="B282" s="87">
        <v>250</v>
      </c>
      <c r="C282" s="88"/>
      <c r="D282" s="89"/>
      <c r="E282" s="90"/>
      <c r="F282" s="91"/>
      <c r="G282" s="92"/>
      <c r="H282" s="101"/>
      <c r="I282" s="102"/>
      <c r="J282" s="102"/>
      <c r="K282" s="103"/>
      <c r="L282" s="142" t="str">
        <f t="shared" si="8"/>
        <v/>
      </c>
      <c r="M282" s="172" t="str">
        <f t="shared" si="9"/>
        <v/>
      </c>
      <c r="N282" s="125"/>
      <c r="O282" s="126"/>
      <c r="P282" s="129"/>
      <c r="Q282" s="95"/>
      <c r="R282" s="96"/>
      <c r="S282" s="127"/>
      <c r="T282" s="128"/>
      <c r="U282" s="90"/>
      <c r="V282" s="175"/>
      <c r="W282" s="116"/>
      <c r="X282" s="98"/>
    </row>
    <row r="283" spans="2:24" ht="20.25" customHeight="1" x14ac:dyDescent="0.15">
      <c r="B283" s="87">
        <v>251</v>
      </c>
      <c r="C283" s="88"/>
      <c r="D283" s="89"/>
      <c r="E283" s="90"/>
      <c r="F283" s="91"/>
      <c r="G283" s="92"/>
      <c r="H283" s="101"/>
      <c r="I283" s="102"/>
      <c r="J283" s="102"/>
      <c r="K283" s="103"/>
      <c r="L283" s="142" t="str">
        <f t="shared" si="8"/>
        <v/>
      </c>
      <c r="M283" s="172" t="str">
        <f t="shared" si="9"/>
        <v/>
      </c>
      <c r="N283" s="125"/>
      <c r="O283" s="126"/>
      <c r="P283" s="129"/>
      <c r="Q283" s="95"/>
      <c r="R283" s="96"/>
      <c r="S283" s="127"/>
      <c r="T283" s="128"/>
      <c r="U283" s="90"/>
      <c r="V283" s="175"/>
      <c r="W283" s="116"/>
      <c r="X283" s="98"/>
    </row>
    <row r="284" spans="2:24" ht="20.25" customHeight="1" x14ac:dyDescent="0.15">
      <c r="B284" s="87">
        <v>252</v>
      </c>
      <c r="C284" s="88"/>
      <c r="D284" s="89"/>
      <c r="E284" s="90"/>
      <c r="F284" s="91"/>
      <c r="G284" s="92"/>
      <c r="H284" s="101"/>
      <c r="I284" s="102"/>
      <c r="J284" s="102"/>
      <c r="K284" s="103"/>
      <c r="L284" s="142" t="str">
        <f t="shared" si="8"/>
        <v/>
      </c>
      <c r="M284" s="172" t="str">
        <f t="shared" si="9"/>
        <v/>
      </c>
      <c r="N284" s="125"/>
      <c r="O284" s="126"/>
      <c r="P284" s="129"/>
      <c r="Q284" s="95"/>
      <c r="R284" s="96"/>
      <c r="S284" s="127"/>
      <c r="T284" s="128"/>
      <c r="U284" s="90"/>
      <c r="V284" s="175"/>
      <c r="W284" s="116"/>
      <c r="X284" s="98"/>
    </row>
    <row r="285" spans="2:24" ht="20.25" customHeight="1" x14ac:dyDescent="0.15">
      <c r="B285" s="87">
        <v>253</v>
      </c>
      <c r="C285" s="88"/>
      <c r="D285" s="89"/>
      <c r="E285" s="90"/>
      <c r="F285" s="91"/>
      <c r="G285" s="92"/>
      <c r="H285" s="101"/>
      <c r="I285" s="102"/>
      <c r="J285" s="102"/>
      <c r="K285" s="103"/>
      <c r="L285" s="142" t="str">
        <f t="shared" si="8"/>
        <v/>
      </c>
      <c r="M285" s="172" t="str">
        <f t="shared" si="9"/>
        <v/>
      </c>
      <c r="N285" s="125"/>
      <c r="O285" s="126"/>
      <c r="P285" s="129"/>
      <c r="Q285" s="95"/>
      <c r="R285" s="96"/>
      <c r="S285" s="127"/>
      <c r="T285" s="128"/>
      <c r="U285" s="90"/>
      <c r="V285" s="175"/>
      <c r="W285" s="116"/>
      <c r="X285" s="98"/>
    </row>
    <row r="286" spans="2:24" ht="20.25" customHeight="1" x14ac:dyDescent="0.15">
      <c r="B286" s="87">
        <v>254</v>
      </c>
      <c r="C286" s="88"/>
      <c r="D286" s="89"/>
      <c r="E286" s="90"/>
      <c r="F286" s="91"/>
      <c r="G286" s="92"/>
      <c r="H286" s="101"/>
      <c r="I286" s="102"/>
      <c r="J286" s="102"/>
      <c r="K286" s="103"/>
      <c r="L286" s="142" t="str">
        <f t="shared" si="8"/>
        <v/>
      </c>
      <c r="M286" s="172" t="str">
        <f t="shared" si="9"/>
        <v/>
      </c>
      <c r="N286" s="125"/>
      <c r="O286" s="126"/>
      <c r="P286" s="129"/>
      <c r="Q286" s="95"/>
      <c r="R286" s="96"/>
      <c r="S286" s="127"/>
      <c r="T286" s="128"/>
      <c r="U286" s="90"/>
      <c r="V286" s="175"/>
      <c r="W286" s="116"/>
      <c r="X286" s="98"/>
    </row>
    <row r="287" spans="2:24" ht="20.25" customHeight="1" x14ac:dyDescent="0.15">
      <c r="B287" s="87">
        <v>255</v>
      </c>
      <c r="C287" s="88"/>
      <c r="D287" s="89"/>
      <c r="E287" s="90"/>
      <c r="F287" s="91"/>
      <c r="G287" s="92"/>
      <c r="H287" s="101"/>
      <c r="I287" s="102"/>
      <c r="J287" s="102"/>
      <c r="K287" s="103"/>
      <c r="L287" s="142" t="str">
        <f t="shared" si="8"/>
        <v/>
      </c>
      <c r="M287" s="172" t="str">
        <f t="shared" si="9"/>
        <v/>
      </c>
      <c r="N287" s="125"/>
      <c r="O287" s="126"/>
      <c r="P287" s="129"/>
      <c r="Q287" s="95"/>
      <c r="R287" s="96"/>
      <c r="S287" s="127"/>
      <c r="T287" s="128"/>
      <c r="U287" s="90"/>
      <c r="V287" s="175"/>
      <c r="W287" s="116"/>
      <c r="X287" s="98"/>
    </row>
    <row r="288" spans="2:24" ht="20.25" customHeight="1" x14ac:dyDescent="0.15">
      <c r="B288" s="87">
        <v>256</v>
      </c>
      <c r="C288" s="88"/>
      <c r="D288" s="89"/>
      <c r="E288" s="90"/>
      <c r="F288" s="91"/>
      <c r="G288" s="92"/>
      <c r="H288" s="101"/>
      <c r="I288" s="102"/>
      <c r="J288" s="102"/>
      <c r="K288" s="103"/>
      <c r="L288" s="142" t="str">
        <f t="shared" si="8"/>
        <v/>
      </c>
      <c r="M288" s="172" t="str">
        <f t="shared" si="9"/>
        <v/>
      </c>
      <c r="N288" s="125"/>
      <c r="O288" s="126"/>
      <c r="P288" s="129"/>
      <c r="Q288" s="95"/>
      <c r="R288" s="96"/>
      <c r="S288" s="127"/>
      <c r="T288" s="128"/>
      <c r="U288" s="90"/>
      <c r="V288" s="175"/>
      <c r="W288" s="116"/>
      <c r="X288" s="98"/>
    </row>
    <row r="289" spans="2:24" ht="20.25" customHeight="1" x14ac:dyDescent="0.15">
      <c r="B289" s="87">
        <v>257</v>
      </c>
      <c r="C289" s="88"/>
      <c r="D289" s="89"/>
      <c r="E289" s="90"/>
      <c r="F289" s="91"/>
      <c r="G289" s="92"/>
      <c r="H289" s="101"/>
      <c r="I289" s="102"/>
      <c r="J289" s="102"/>
      <c r="K289" s="103"/>
      <c r="L289" s="142" t="str">
        <f t="shared" si="8"/>
        <v/>
      </c>
      <c r="M289" s="172" t="str">
        <f t="shared" si="9"/>
        <v/>
      </c>
      <c r="N289" s="125"/>
      <c r="O289" s="126"/>
      <c r="P289" s="129"/>
      <c r="Q289" s="95"/>
      <c r="R289" s="96"/>
      <c r="S289" s="127"/>
      <c r="T289" s="128"/>
      <c r="U289" s="90"/>
      <c r="V289" s="175"/>
      <c r="W289" s="116"/>
      <c r="X289" s="98"/>
    </row>
    <row r="290" spans="2:24" ht="20.25" customHeight="1" x14ac:dyDescent="0.15">
      <c r="B290" s="87">
        <v>258</v>
      </c>
      <c r="C290" s="88"/>
      <c r="D290" s="89"/>
      <c r="E290" s="90"/>
      <c r="F290" s="91"/>
      <c r="G290" s="92"/>
      <c r="H290" s="101"/>
      <c r="I290" s="102"/>
      <c r="J290" s="102"/>
      <c r="K290" s="103"/>
      <c r="L290" s="142" t="str">
        <f t="shared" si="8"/>
        <v/>
      </c>
      <c r="M290" s="172" t="str">
        <f t="shared" si="9"/>
        <v/>
      </c>
      <c r="N290" s="125"/>
      <c r="O290" s="126"/>
      <c r="P290" s="129"/>
      <c r="Q290" s="95"/>
      <c r="R290" s="96"/>
      <c r="S290" s="127"/>
      <c r="T290" s="128"/>
      <c r="U290" s="90"/>
      <c r="V290" s="175"/>
      <c r="W290" s="116"/>
      <c r="X290" s="98"/>
    </row>
    <row r="291" spans="2:24" ht="20.25" customHeight="1" x14ac:dyDescent="0.15">
      <c r="B291" s="87">
        <v>259</v>
      </c>
      <c r="C291" s="88"/>
      <c r="D291" s="89"/>
      <c r="E291" s="90"/>
      <c r="F291" s="91"/>
      <c r="G291" s="92"/>
      <c r="H291" s="101"/>
      <c r="I291" s="102"/>
      <c r="J291" s="102"/>
      <c r="K291" s="103"/>
      <c r="L291" s="142" t="str">
        <f t="shared" si="8"/>
        <v/>
      </c>
      <c r="M291" s="172" t="str">
        <f t="shared" si="9"/>
        <v/>
      </c>
      <c r="N291" s="125"/>
      <c r="O291" s="126"/>
      <c r="P291" s="129"/>
      <c r="Q291" s="95"/>
      <c r="R291" s="96"/>
      <c r="S291" s="127"/>
      <c r="T291" s="128"/>
      <c r="U291" s="90"/>
      <c r="V291" s="175"/>
      <c r="W291" s="116"/>
      <c r="X291" s="98"/>
    </row>
    <row r="292" spans="2:24" ht="20.25" customHeight="1" x14ac:dyDescent="0.15">
      <c r="B292" s="87">
        <v>260</v>
      </c>
      <c r="C292" s="88"/>
      <c r="D292" s="89"/>
      <c r="E292" s="90"/>
      <c r="F292" s="91"/>
      <c r="G292" s="92"/>
      <c r="H292" s="101"/>
      <c r="I292" s="102"/>
      <c r="J292" s="102"/>
      <c r="K292" s="103"/>
      <c r="L292" s="142" t="str">
        <f t="shared" si="8"/>
        <v/>
      </c>
      <c r="M292" s="172" t="str">
        <f t="shared" si="9"/>
        <v/>
      </c>
      <c r="N292" s="125"/>
      <c r="O292" s="126"/>
      <c r="P292" s="129"/>
      <c r="Q292" s="95"/>
      <c r="R292" s="96"/>
      <c r="S292" s="127"/>
      <c r="T292" s="128"/>
      <c r="U292" s="90"/>
      <c r="V292" s="175"/>
      <c r="W292" s="116"/>
      <c r="X292" s="98"/>
    </row>
    <row r="293" spans="2:24" ht="20.25" customHeight="1" x14ac:dyDescent="0.15">
      <c r="B293" s="87">
        <v>261</v>
      </c>
      <c r="C293" s="88"/>
      <c r="D293" s="89"/>
      <c r="E293" s="90"/>
      <c r="F293" s="91"/>
      <c r="G293" s="92"/>
      <c r="H293" s="101"/>
      <c r="I293" s="102"/>
      <c r="J293" s="102"/>
      <c r="K293" s="103"/>
      <c r="L293" s="142" t="str">
        <f t="shared" si="8"/>
        <v/>
      </c>
      <c r="M293" s="172" t="str">
        <f t="shared" si="9"/>
        <v/>
      </c>
      <c r="N293" s="125"/>
      <c r="O293" s="126"/>
      <c r="P293" s="129"/>
      <c r="Q293" s="95"/>
      <c r="R293" s="96"/>
      <c r="S293" s="127"/>
      <c r="T293" s="128"/>
      <c r="U293" s="90"/>
      <c r="V293" s="175"/>
      <c r="W293" s="116"/>
      <c r="X293" s="98"/>
    </row>
    <row r="294" spans="2:24" ht="20.25" customHeight="1" x14ac:dyDescent="0.15">
      <c r="B294" s="87">
        <v>262</v>
      </c>
      <c r="C294" s="88"/>
      <c r="D294" s="89"/>
      <c r="E294" s="90"/>
      <c r="F294" s="91"/>
      <c r="G294" s="92"/>
      <c r="H294" s="101"/>
      <c r="I294" s="102"/>
      <c r="J294" s="102"/>
      <c r="K294" s="103"/>
      <c r="L294" s="142" t="str">
        <f t="shared" si="8"/>
        <v/>
      </c>
      <c r="M294" s="172" t="str">
        <f t="shared" si="9"/>
        <v/>
      </c>
      <c r="N294" s="125"/>
      <c r="O294" s="126"/>
      <c r="P294" s="129"/>
      <c r="Q294" s="95"/>
      <c r="R294" s="96"/>
      <c r="S294" s="127"/>
      <c r="T294" s="128"/>
      <c r="U294" s="90"/>
      <c r="V294" s="175"/>
      <c r="W294" s="116"/>
      <c r="X294" s="98"/>
    </row>
    <row r="295" spans="2:24" ht="20.25" customHeight="1" x14ac:dyDescent="0.15">
      <c r="B295" s="87">
        <v>263</v>
      </c>
      <c r="C295" s="88"/>
      <c r="D295" s="89"/>
      <c r="E295" s="90"/>
      <c r="F295" s="91"/>
      <c r="G295" s="92"/>
      <c r="H295" s="101"/>
      <c r="I295" s="102"/>
      <c r="J295" s="102"/>
      <c r="K295" s="103"/>
      <c r="L295" s="142" t="str">
        <f t="shared" si="8"/>
        <v/>
      </c>
      <c r="M295" s="172" t="str">
        <f t="shared" si="9"/>
        <v/>
      </c>
      <c r="N295" s="125"/>
      <c r="O295" s="126"/>
      <c r="P295" s="129"/>
      <c r="Q295" s="95"/>
      <c r="R295" s="96"/>
      <c r="S295" s="127"/>
      <c r="T295" s="128"/>
      <c r="U295" s="90"/>
      <c r="V295" s="175"/>
      <c r="W295" s="116"/>
      <c r="X295" s="98"/>
    </row>
    <row r="296" spans="2:24" ht="20.25" customHeight="1" x14ac:dyDescent="0.15">
      <c r="B296" s="87">
        <v>264</v>
      </c>
      <c r="C296" s="88"/>
      <c r="D296" s="89"/>
      <c r="E296" s="90"/>
      <c r="F296" s="91"/>
      <c r="G296" s="92"/>
      <c r="H296" s="101"/>
      <c r="I296" s="102"/>
      <c r="J296" s="102"/>
      <c r="K296" s="103"/>
      <c r="L296" s="142" t="str">
        <f t="shared" ref="L296:L332" si="10">IF(F296&gt;1,ROUND(H296-J296-($F296/1000),3),"")</f>
        <v/>
      </c>
      <c r="M296" s="172" t="str">
        <f t="shared" ref="M296:M332" si="11">IF(F296&gt;1,ROUND(I296-K296-($F296/1000),3),"")</f>
        <v/>
      </c>
      <c r="N296" s="125"/>
      <c r="O296" s="126"/>
      <c r="P296" s="129"/>
      <c r="Q296" s="95"/>
      <c r="R296" s="96"/>
      <c r="S296" s="127"/>
      <c r="T296" s="128"/>
      <c r="U296" s="90"/>
      <c r="V296" s="175"/>
      <c r="W296" s="116"/>
      <c r="X296" s="98"/>
    </row>
    <row r="297" spans="2:24" ht="20.25" customHeight="1" x14ac:dyDescent="0.15">
      <c r="B297" s="87">
        <v>265</v>
      </c>
      <c r="C297" s="88"/>
      <c r="D297" s="89"/>
      <c r="E297" s="90"/>
      <c r="F297" s="91"/>
      <c r="G297" s="92"/>
      <c r="H297" s="101"/>
      <c r="I297" s="102"/>
      <c r="J297" s="102"/>
      <c r="K297" s="103"/>
      <c r="L297" s="142" t="str">
        <f t="shared" si="10"/>
        <v/>
      </c>
      <c r="M297" s="172" t="str">
        <f t="shared" si="11"/>
        <v/>
      </c>
      <c r="N297" s="125"/>
      <c r="O297" s="126"/>
      <c r="P297" s="129"/>
      <c r="Q297" s="95"/>
      <c r="R297" s="96"/>
      <c r="S297" s="127"/>
      <c r="T297" s="128"/>
      <c r="U297" s="90"/>
      <c r="V297" s="175"/>
      <c r="W297" s="116"/>
      <c r="X297" s="98"/>
    </row>
    <row r="298" spans="2:24" ht="20.25" customHeight="1" x14ac:dyDescent="0.15">
      <c r="B298" s="87">
        <v>266</v>
      </c>
      <c r="C298" s="88"/>
      <c r="D298" s="89"/>
      <c r="E298" s="90"/>
      <c r="F298" s="91"/>
      <c r="G298" s="92"/>
      <c r="H298" s="101"/>
      <c r="I298" s="102"/>
      <c r="J298" s="102"/>
      <c r="K298" s="103"/>
      <c r="L298" s="142" t="str">
        <f t="shared" si="10"/>
        <v/>
      </c>
      <c r="M298" s="172" t="str">
        <f t="shared" si="11"/>
        <v/>
      </c>
      <c r="N298" s="125"/>
      <c r="O298" s="126"/>
      <c r="P298" s="129"/>
      <c r="Q298" s="95"/>
      <c r="R298" s="96"/>
      <c r="S298" s="127"/>
      <c r="T298" s="128"/>
      <c r="U298" s="90"/>
      <c r="V298" s="175"/>
      <c r="W298" s="116"/>
      <c r="X298" s="98"/>
    </row>
    <row r="299" spans="2:24" ht="20.25" customHeight="1" x14ac:dyDescent="0.15">
      <c r="B299" s="87">
        <v>267</v>
      </c>
      <c r="C299" s="88"/>
      <c r="D299" s="89"/>
      <c r="E299" s="90"/>
      <c r="F299" s="91"/>
      <c r="G299" s="92"/>
      <c r="H299" s="101"/>
      <c r="I299" s="102"/>
      <c r="J299" s="102"/>
      <c r="K299" s="103"/>
      <c r="L299" s="142" t="str">
        <f t="shared" si="10"/>
        <v/>
      </c>
      <c r="M299" s="172" t="str">
        <f t="shared" si="11"/>
        <v/>
      </c>
      <c r="N299" s="125"/>
      <c r="O299" s="126"/>
      <c r="P299" s="129"/>
      <c r="Q299" s="95"/>
      <c r="R299" s="96"/>
      <c r="S299" s="127"/>
      <c r="T299" s="128"/>
      <c r="U299" s="90"/>
      <c r="V299" s="175"/>
      <c r="W299" s="116"/>
      <c r="X299" s="98"/>
    </row>
    <row r="300" spans="2:24" ht="20.25" customHeight="1" x14ac:dyDescent="0.15">
      <c r="B300" s="87">
        <v>268</v>
      </c>
      <c r="C300" s="88"/>
      <c r="D300" s="89"/>
      <c r="E300" s="90"/>
      <c r="F300" s="91"/>
      <c r="G300" s="92"/>
      <c r="H300" s="101"/>
      <c r="I300" s="102"/>
      <c r="J300" s="102"/>
      <c r="K300" s="103"/>
      <c r="L300" s="142" t="str">
        <f t="shared" si="10"/>
        <v/>
      </c>
      <c r="M300" s="172" t="str">
        <f t="shared" si="11"/>
        <v/>
      </c>
      <c r="N300" s="125"/>
      <c r="O300" s="126"/>
      <c r="P300" s="129"/>
      <c r="Q300" s="95"/>
      <c r="R300" s="96"/>
      <c r="S300" s="127"/>
      <c r="T300" s="128"/>
      <c r="U300" s="90"/>
      <c r="V300" s="175"/>
      <c r="W300" s="116"/>
      <c r="X300" s="98"/>
    </row>
    <row r="301" spans="2:24" ht="20.25" customHeight="1" x14ac:dyDescent="0.15">
      <c r="B301" s="87">
        <v>269</v>
      </c>
      <c r="C301" s="88"/>
      <c r="D301" s="89"/>
      <c r="E301" s="90"/>
      <c r="F301" s="91"/>
      <c r="G301" s="92"/>
      <c r="H301" s="101"/>
      <c r="I301" s="102"/>
      <c r="J301" s="102"/>
      <c r="K301" s="103"/>
      <c r="L301" s="142" t="str">
        <f t="shared" si="10"/>
        <v/>
      </c>
      <c r="M301" s="172" t="str">
        <f t="shared" si="11"/>
        <v/>
      </c>
      <c r="N301" s="125"/>
      <c r="O301" s="126"/>
      <c r="P301" s="129"/>
      <c r="Q301" s="95"/>
      <c r="R301" s="96"/>
      <c r="S301" s="127"/>
      <c r="T301" s="128"/>
      <c r="U301" s="90"/>
      <c r="V301" s="175"/>
      <c r="W301" s="116"/>
      <c r="X301" s="98"/>
    </row>
    <row r="302" spans="2:24" ht="20.25" customHeight="1" x14ac:dyDescent="0.15">
      <c r="B302" s="87">
        <v>270</v>
      </c>
      <c r="C302" s="88"/>
      <c r="D302" s="89"/>
      <c r="E302" s="90"/>
      <c r="F302" s="91"/>
      <c r="G302" s="92"/>
      <c r="H302" s="101"/>
      <c r="I302" s="102"/>
      <c r="J302" s="102"/>
      <c r="K302" s="103"/>
      <c r="L302" s="142" t="str">
        <f t="shared" si="10"/>
        <v/>
      </c>
      <c r="M302" s="172" t="str">
        <f t="shared" si="11"/>
        <v/>
      </c>
      <c r="N302" s="125"/>
      <c r="O302" s="126"/>
      <c r="P302" s="129"/>
      <c r="Q302" s="95"/>
      <c r="R302" s="96"/>
      <c r="S302" s="127"/>
      <c r="T302" s="128"/>
      <c r="U302" s="90"/>
      <c r="V302" s="175"/>
      <c r="W302" s="116"/>
      <c r="X302" s="98"/>
    </row>
    <row r="303" spans="2:24" ht="20.25" customHeight="1" x14ac:dyDescent="0.15">
      <c r="B303" s="87">
        <v>271</v>
      </c>
      <c r="C303" s="88"/>
      <c r="D303" s="89"/>
      <c r="E303" s="90"/>
      <c r="F303" s="91"/>
      <c r="G303" s="92"/>
      <c r="H303" s="101"/>
      <c r="I303" s="102"/>
      <c r="J303" s="102"/>
      <c r="K303" s="103"/>
      <c r="L303" s="142" t="str">
        <f t="shared" si="10"/>
        <v/>
      </c>
      <c r="M303" s="172" t="str">
        <f t="shared" si="11"/>
        <v/>
      </c>
      <c r="N303" s="125"/>
      <c r="O303" s="126"/>
      <c r="P303" s="129"/>
      <c r="Q303" s="95"/>
      <c r="R303" s="96"/>
      <c r="S303" s="127"/>
      <c r="T303" s="128"/>
      <c r="U303" s="90"/>
      <c r="V303" s="175"/>
      <c r="W303" s="116"/>
      <c r="X303" s="98"/>
    </row>
    <row r="304" spans="2:24" ht="20.25" customHeight="1" x14ac:dyDescent="0.15">
      <c r="B304" s="87">
        <v>272</v>
      </c>
      <c r="C304" s="88"/>
      <c r="D304" s="89"/>
      <c r="E304" s="90"/>
      <c r="F304" s="91"/>
      <c r="G304" s="92"/>
      <c r="H304" s="101"/>
      <c r="I304" s="102"/>
      <c r="J304" s="102"/>
      <c r="K304" s="103"/>
      <c r="L304" s="142" t="str">
        <f t="shared" si="10"/>
        <v/>
      </c>
      <c r="M304" s="172" t="str">
        <f t="shared" si="11"/>
        <v/>
      </c>
      <c r="N304" s="125"/>
      <c r="O304" s="126"/>
      <c r="P304" s="129"/>
      <c r="Q304" s="95"/>
      <c r="R304" s="96"/>
      <c r="S304" s="127"/>
      <c r="T304" s="128"/>
      <c r="U304" s="90"/>
      <c r="V304" s="175"/>
      <c r="W304" s="116"/>
      <c r="X304" s="98"/>
    </row>
    <row r="305" spans="2:24" ht="20.25" customHeight="1" x14ac:dyDescent="0.15">
      <c r="B305" s="87">
        <v>273</v>
      </c>
      <c r="C305" s="88"/>
      <c r="D305" s="89"/>
      <c r="E305" s="90"/>
      <c r="F305" s="91"/>
      <c r="G305" s="92"/>
      <c r="H305" s="101"/>
      <c r="I305" s="102"/>
      <c r="J305" s="102"/>
      <c r="K305" s="103"/>
      <c r="L305" s="142" t="str">
        <f t="shared" si="10"/>
        <v/>
      </c>
      <c r="M305" s="172" t="str">
        <f t="shared" si="11"/>
        <v/>
      </c>
      <c r="N305" s="125"/>
      <c r="O305" s="126"/>
      <c r="P305" s="129"/>
      <c r="Q305" s="95"/>
      <c r="R305" s="96"/>
      <c r="S305" s="127"/>
      <c r="T305" s="128"/>
      <c r="U305" s="90"/>
      <c r="V305" s="175"/>
      <c r="W305" s="116"/>
      <c r="X305" s="98"/>
    </row>
    <row r="306" spans="2:24" ht="20.25" customHeight="1" x14ac:dyDescent="0.15">
      <c r="B306" s="87">
        <v>274</v>
      </c>
      <c r="C306" s="88"/>
      <c r="D306" s="89"/>
      <c r="E306" s="90"/>
      <c r="F306" s="91"/>
      <c r="G306" s="92"/>
      <c r="H306" s="101"/>
      <c r="I306" s="102"/>
      <c r="J306" s="102"/>
      <c r="K306" s="103"/>
      <c r="L306" s="142" t="str">
        <f t="shared" si="10"/>
        <v/>
      </c>
      <c r="M306" s="172" t="str">
        <f t="shared" si="11"/>
        <v/>
      </c>
      <c r="N306" s="125"/>
      <c r="O306" s="126"/>
      <c r="P306" s="129"/>
      <c r="Q306" s="95"/>
      <c r="R306" s="96"/>
      <c r="S306" s="127"/>
      <c r="T306" s="128"/>
      <c r="U306" s="90"/>
      <c r="V306" s="175"/>
      <c r="W306" s="116"/>
      <c r="X306" s="98"/>
    </row>
    <row r="307" spans="2:24" ht="20.25" customHeight="1" x14ac:dyDescent="0.15">
      <c r="B307" s="87">
        <v>275</v>
      </c>
      <c r="C307" s="88"/>
      <c r="D307" s="89"/>
      <c r="E307" s="90"/>
      <c r="F307" s="91"/>
      <c r="G307" s="92"/>
      <c r="H307" s="101"/>
      <c r="I307" s="102"/>
      <c r="J307" s="102"/>
      <c r="K307" s="103"/>
      <c r="L307" s="142" t="str">
        <f t="shared" si="10"/>
        <v/>
      </c>
      <c r="M307" s="172" t="str">
        <f t="shared" si="11"/>
        <v/>
      </c>
      <c r="N307" s="125"/>
      <c r="O307" s="126"/>
      <c r="P307" s="129"/>
      <c r="Q307" s="95"/>
      <c r="R307" s="96"/>
      <c r="S307" s="127"/>
      <c r="T307" s="128"/>
      <c r="U307" s="90"/>
      <c r="V307" s="175"/>
      <c r="W307" s="116"/>
      <c r="X307" s="98"/>
    </row>
    <row r="308" spans="2:24" ht="20.25" customHeight="1" x14ac:dyDescent="0.15">
      <c r="B308" s="87">
        <v>276</v>
      </c>
      <c r="C308" s="88"/>
      <c r="D308" s="89"/>
      <c r="E308" s="90"/>
      <c r="F308" s="91"/>
      <c r="G308" s="92"/>
      <c r="H308" s="101"/>
      <c r="I308" s="102"/>
      <c r="J308" s="102"/>
      <c r="K308" s="103"/>
      <c r="L308" s="142" t="str">
        <f t="shared" si="10"/>
        <v/>
      </c>
      <c r="M308" s="172" t="str">
        <f t="shared" si="11"/>
        <v/>
      </c>
      <c r="N308" s="125"/>
      <c r="O308" s="126"/>
      <c r="P308" s="129"/>
      <c r="Q308" s="95"/>
      <c r="R308" s="96"/>
      <c r="S308" s="127"/>
      <c r="T308" s="128"/>
      <c r="U308" s="90"/>
      <c r="V308" s="175"/>
      <c r="W308" s="116"/>
      <c r="X308" s="98"/>
    </row>
    <row r="309" spans="2:24" ht="20.25" customHeight="1" x14ac:dyDescent="0.15">
      <c r="B309" s="87">
        <v>277</v>
      </c>
      <c r="C309" s="88"/>
      <c r="D309" s="89"/>
      <c r="E309" s="90"/>
      <c r="F309" s="91"/>
      <c r="G309" s="92"/>
      <c r="H309" s="101"/>
      <c r="I309" s="102"/>
      <c r="J309" s="102"/>
      <c r="K309" s="103"/>
      <c r="L309" s="142" t="str">
        <f t="shared" si="10"/>
        <v/>
      </c>
      <c r="M309" s="172" t="str">
        <f t="shared" si="11"/>
        <v/>
      </c>
      <c r="N309" s="125"/>
      <c r="O309" s="126"/>
      <c r="P309" s="129"/>
      <c r="Q309" s="95"/>
      <c r="R309" s="96"/>
      <c r="S309" s="127"/>
      <c r="T309" s="128"/>
      <c r="U309" s="90"/>
      <c r="V309" s="175"/>
      <c r="W309" s="116"/>
      <c r="X309" s="98"/>
    </row>
    <row r="310" spans="2:24" ht="20.25" customHeight="1" x14ac:dyDescent="0.15">
      <c r="B310" s="87">
        <v>278</v>
      </c>
      <c r="C310" s="88"/>
      <c r="D310" s="89"/>
      <c r="E310" s="90"/>
      <c r="F310" s="91"/>
      <c r="G310" s="92"/>
      <c r="H310" s="101"/>
      <c r="I310" s="102"/>
      <c r="J310" s="102"/>
      <c r="K310" s="103"/>
      <c r="L310" s="142" t="str">
        <f t="shared" si="10"/>
        <v/>
      </c>
      <c r="M310" s="172" t="str">
        <f t="shared" si="11"/>
        <v/>
      </c>
      <c r="N310" s="125"/>
      <c r="O310" s="126"/>
      <c r="P310" s="129"/>
      <c r="Q310" s="95"/>
      <c r="R310" s="96"/>
      <c r="S310" s="127"/>
      <c r="T310" s="128"/>
      <c r="U310" s="90"/>
      <c r="V310" s="175"/>
      <c r="W310" s="116"/>
      <c r="X310" s="98"/>
    </row>
    <row r="311" spans="2:24" ht="20.25" customHeight="1" x14ac:dyDescent="0.15">
      <c r="B311" s="87">
        <v>279</v>
      </c>
      <c r="C311" s="88"/>
      <c r="D311" s="89"/>
      <c r="E311" s="90"/>
      <c r="F311" s="91"/>
      <c r="G311" s="92"/>
      <c r="H311" s="101"/>
      <c r="I311" s="102"/>
      <c r="J311" s="102"/>
      <c r="K311" s="103"/>
      <c r="L311" s="142" t="str">
        <f t="shared" si="10"/>
        <v/>
      </c>
      <c r="M311" s="172" t="str">
        <f t="shared" si="11"/>
        <v/>
      </c>
      <c r="N311" s="125"/>
      <c r="O311" s="126"/>
      <c r="P311" s="129"/>
      <c r="Q311" s="95"/>
      <c r="R311" s="96"/>
      <c r="S311" s="127"/>
      <c r="T311" s="128"/>
      <c r="U311" s="90"/>
      <c r="V311" s="175"/>
      <c r="W311" s="116"/>
      <c r="X311" s="98"/>
    </row>
    <row r="312" spans="2:24" ht="20.25" customHeight="1" x14ac:dyDescent="0.15">
      <c r="B312" s="87">
        <v>280</v>
      </c>
      <c r="C312" s="88"/>
      <c r="D312" s="89"/>
      <c r="E312" s="90"/>
      <c r="F312" s="91"/>
      <c r="G312" s="92"/>
      <c r="H312" s="101"/>
      <c r="I312" s="102"/>
      <c r="J312" s="102"/>
      <c r="K312" s="103"/>
      <c r="L312" s="142" t="str">
        <f t="shared" si="10"/>
        <v/>
      </c>
      <c r="M312" s="172" t="str">
        <f t="shared" si="11"/>
        <v/>
      </c>
      <c r="N312" s="125"/>
      <c r="O312" s="126"/>
      <c r="P312" s="129"/>
      <c r="Q312" s="95"/>
      <c r="R312" s="96"/>
      <c r="S312" s="127"/>
      <c r="T312" s="128"/>
      <c r="U312" s="90"/>
      <c r="V312" s="175"/>
      <c r="W312" s="116"/>
      <c r="X312" s="98"/>
    </row>
    <row r="313" spans="2:24" ht="20.25" customHeight="1" x14ac:dyDescent="0.15">
      <c r="B313" s="87">
        <v>281</v>
      </c>
      <c r="C313" s="88"/>
      <c r="D313" s="89"/>
      <c r="E313" s="90"/>
      <c r="F313" s="91"/>
      <c r="G313" s="92"/>
      <c r="H313" s="101"/>
      <c r="I313" s="102"/>
      <c r="J313" s="102"/>
      <c r="K313" s="103"/>
      <c r="L313" s="142" t="str">
        <f t="shared" si="10"/>
        <v/>
      </c>
      <c r="M313" s="172" t="str">
        <f t="shared" si="11"/>
        <v/>
      </c>
      <c r="N313" s="125"/>
      <c r="O313" s="126"/>
      <c r="P313" s="129"/>
      <c r="Q313" s="95"/>
      <c r="R313" s="96"/>
      <c r="S313" s="127"/>
      <c r="T313" s="128"/>
      <c r="U313" s="90"/>
      <c r="V313" s="175"/>
      <c r="W313" s="116"/>
      <c r="X313" s="98"/>
    </row>
    <row r="314" spans="2:24" ht="20.25" customHeight="1" x14ac:dyDescent="0.15">
      <c r="B314" s="87">
        <v>282</v>
      </c>
      <c r="C314" s="88"/>
      <c r="D314" s="89"/>
      <c r="E314" s="90"/>
      <c r="F314" s="91"/>
      <c r="G314" s="92"/>
      <c r="H314" s="101"/>
      <c r="I314" s="102"/>
      <c r="J314" s="102"/>
      <c r="K314" s="103"/>
      <c r="L314" s="142" t="str">
        <f t="shared" si="10"/>
        <v/>
      </c>
      <c r="M314" s="172" t="str">
        <f t="shared" si="11"/>
        <v/>
      </c>
      <c r="N314" s="125"/>
      <c r="O314" s="126"/>
      <c r="P314" s="129"/>
      <c r="Q314" s="95"/>
      <c r="R314" s="96"/>
      <c r="S314" s="127"/>
      <c r="T314" s="128"/>
      <c r="U314" s="90"/>
      <c r="V314" s="175"/>
      <c r="W314" s="116"/>
      <c r="X314" s="98"/>
    </row>
    <row r="315" spans="2:24" ht="20.25" customHeight="1" x14ac:dyDescent="0.15">
      <c r="B315" s="87">
        <v>283</v>
      </c>
      <c r="C315" s="88"/>
      <c r="D315" s="89"/>
      <c r="E315" s="90"/>
      <c r="F315" s="91"/>
      <c r="G315" s="92"/>
      <c r="H315" s="101"/>
      <c r="I315" s="102"/>
      <c r="J315" s="102"/>
      <c r="K315" s="103"/>
      <c r="L315" s="142" t="str">
        <f t="shared" si="10"/>
        <v/>
      </c>
      <c r="M315" s="172" t="str">
        <f t="shared" si="11"/>
        <v/>
      </c>
      <c r="N315" s="125"/>
      <c r="O315" s="126"/>
      <c r="P315" s="129"/>
      <c r="Q315" s="95"/>
      <c r="R315" s="96"/>
      <c r="S315" s="127"/>
      <c r="T315" s="128"/>
      <c r="U315" s="90"/>
      <c r="V315" s="175"/>
      <c r="W315" s="116"/>
      <c r="X315" s="98"/>
    </row>
    <row r="316" spans="2:24" ht="20.25" customHeight="1" x14ac:dyDescent="0.15">
      <c r="B316" s="87">
        <v>284</v>
      </c>
      <c r="C316" s="88"/>
      <c r="D316" s="89"/>
      <c r="E316" s="90"/>
      <c r="F316" s="91"/>
      <c r="G316" s="92"/>
      <c r="H316" s="101"/>
      <c r="I316" s="102"/>
      <c r="J316" s="102"/>
      <c r="K316" s="103"/>
      <c r="L316" s="142" t="str">
        <f t="shared" si="10"/>
        <v/>
      </c>
      <c r="M316" s="172" t="str">
        <f t="shared" si="11"/>
        <v/>
      </c>
      <c r="N316" s="125"/>
      <c r="O316" s="126"/>
      <c r="P316" s="129"/>
      <c r="Q316" s="95"/>
      <c r="R316" s="96"/>
      <c r="S316" s="127"/>
      <c r="T316" s="128"/>
      <c r="U316" s="90"/>
      <c r="V316" s="175"/>
      <c r="W316" s="116"/>
      <c r="X316" s="98"/>
    </row>
    <row r="317" spans="2:24" ht="20.25" customHeight="1" x14ac:dyDescent="0.15">
      <c r="B317" s="87">
        <v>285</v>
      </c>
      <c r="C317" s="88"/>
      <c r="D317" s="89"/>
      <c r="E317" s="90"/>
      <c r="F317" s="91"/>
      <c r="G317" s="92"/>
      <c r="H317" s="101"/>
      <c r="I317" s="102"/>
      <c r="J317" s="102"/>
      <c r="K317" s="103"/>
      <c r="L317" s="142" t="str">
        <f t="shared" si="10"/>
        <v/>
      </c>
      <c r="M317" s="172" t="str">
        <f t="shared" si="11"/>
        <v/>
      </c>
      <c r="N317" s="125"/>
      <c r="O317" s="126"/>
      <c r="P317" s="129"/>
      <c r="Q317" s="95"/>
      <c r="R317" s="96"/>
      <c r="S317" s="127"/>
      <c r="T317" s="128"/>
      <c r="U317" s="90"/>
      <c r="V317" s="175"/>
      <c r="W317" s="116"/>
      <c r="X317" s="98"/>
    </row>
    <row r="318" spans="2:24" ht="20.25" customHeight="1" x14ac:dyDescent="0.15">
      <c r="B318" s="87">
        <v>286</v>
      </c>
      <c r="C318" s="88"/>
      <c r="D318" s="89"/>
      <c r="E318" s="90"/>
      <c r="F318" s="91"/>
      <c r="G318" s="92"/>
      <c r="H318" s="101"/>
      <c r="I318" s="102"/>
      <c r="J318" s="102"/>
      <c r="K318" s="103"/>
      <c r="L318" s="142" t="str">
        <f t="shared" si="10"/>
        <v/>
      </c>
      <c r="M318" s="172" t="str">
        <f t="shared" si="11"/>
        <v/>
      </c>
      <c r="N318" s="125"/>
      <c r="O318" s="126"/>
      <c r="P318" s="129"/>
      <c r="Q318" s="95"/>
      <c r="R318" s="96"/>
      <c r="S318" s="127"/>
      <c r="T318" s="128"/>
      <c r="U318" s="90"/>
      <c r="V318" s="175"/>
      <c r="W318" s="116"/>
      <c r="X318" s="98"/>
    </row>
    <row r="319" spans="2:24" ht="20.25" customHeight="1" x14ac:dyDescent="0.15">
      <c r="B319" s="87">
        <v>287</v>
      </c>
      <c r="C319" s="88"/>
      <c r="D319" s="89"/>
      <c r="E319" s="90"/>
      <c r="F319" s="91"/>
      <c r="G319" s="92"/>
      <c r="H319" s="101"/>
      <c r="I319" s="102"/>
      <c r="J319" s="102"/>
      <c r="K319" s="103"/>
      <c r="L319" s="142" t="str">
        <f t="shared" si="10"/>
        <v/>
      </c>
      <c r="M319" s="172" t="str">
        <f t="shared" si="11"/>
        <v/>
      </c>
      <c r="N319" s="125"/>
      <c r="O319" s="126"/>
      <c r="P319" s="129"/>
      <c r="Q319" s="95"/>
      <c r="R319" s="96"/>
      <c r="S319" s="127"/>
      <c r="T319" s="128"/>
      <c r="U319" s="90"/>
      <c r="V319" s="175"/>
      <c r="W319" s="116"/>
      <c r="X319" s="98"/>
    </row>
    <row r="320" spans="2:24" ht="20.25" customHeight="1" x14ac:dyDescent="0.15">
      <c r="B320" s="87">
        <v>288</v>
      </c>
      <c r="C320" s="88"/>
      <c r="D320" s="89"/>
      <c r="E320" s="90"/>
      <c r="F320" s="91"/>
      <c r="G320" s="92"/>
      <c r="H320" s="101"/>
      <c r="I320" s="102"/>
      <c r="J320" s="102"/>
      <c r="K320" s="103"/>
      <c r="L320" s="142" t="str">
        <f t="shared" si="10"/>
        <v/>
      </c>
      <c r="M320" s="172" t="str">
        <f t="shared" si="11"/>
        <v/>
      </c>
      <c r="N320" s="125"/>
      <c r="O320" s="126"/>
      <c r="P320" s="129"/>
      <c r="Q320" s="95"/>
      <c r="R320" s="96"/>
      <c r="S320" s="127"/>
      <c r="T320" s="128"/>
      <c r="U320" s="90"/>
      <c r="V320" s="175"/>
      <c r="W320" s="116"/>
      <c r="X320" s="98"/>
    </row>
    <row r="321" spans="2:24" ht="20.25" customHeight="1" x14ac:dyDescent="0.15">
      <c r="B321" s="87">
        <v>289</v>
      </c>
      <c r="C321" s="88"/>
      <c r="D321" s="89"/>
      <c r="E321" s="90"/>
      <c r="F321" s="91"/>
      <c r="G321" s="92"/>
      <c r="H321" s="101"/>
      <c r="I321" s="102"/>
      <c r="J321" s="102"/>
      <c r="K321" s="103"/>
      <c r="L321" s="142" t="str">
        <f t="shared" si="10"/>
        <v/>
      </c>
      <c r="M321" s="172" t="str">
        <f t="shared" si="11"/>
        <v/>
      </c>
      <c r="N321" s="125"/>
      <c r="O321" s="126"/>
      <c r="P321" s="129"/>
      <c r="Q321" s="95"/>
      <c r="R321" s="96"/>
      <c r="S321" s="127"/>
      <c r="T321" s="128"/>
      <c r="U321" s="90"/>
      <c r="V321" s="175"/>
      <c r="W321" s="116"/>
      <c r="X321" s="98"/>
    </row>
    <row r="322" spans="2:24" ht="20.25" customHeight="1" x14ac:dyDescent="0.15">
      <c r="B322" s="87">
        <v>290</v>
      </c>
      <c r="C322" s="88"/>
      <c r="D322" s="89"/>
      <c r="E322" s="90"/>
      <c r="F322" s="91"/>
      <c r="G322" s="92"/>
      <c r="H322" s="101"/>
      <c r="I322" s="102"/>
      <c r="J322" s="102"/>
      <c r="K322" s="103"/>
      <c r="L322" s="142" t="str">
        <f t="shared" si="10"/>
        <v/>
      </c>
      <c r="M322" s="172" t="str">
        <f t="shared" si="11"/>
        <v/>
      </c>
      <c r="N322" s="125"/>
      <c r="O322" s="126"/>
      <c r="P322" s="129"/>
      <c r="Q322" s="95"/>
      <c r="R322" s="96"/>
      <c r="S322" s="127"/>
      <c r="T322" s="128"/>
      <c r="U322" s="90"/>
      <c r="V322" s="175"/>
      <c r="W322" s="116"/>
      <c r="X322" s="98"/>
    </row>
    <row r="323" spans="2:24" ht="20.25" customHeight="1" x14ac:dyDescent="0.15">
      <c r="B323" s="87">
        <v>291</v>
      </c>
      <c r="C323" s="88"/>
      <c r="D323" s="89"/>
      <c r="E323" s="90"/>
      <c r="F323" s="91"/>
      <c r="G323" s="92"/>
      <c r="H323" s="101"/>
      <c r="I323" s="102"/>
      <c r="J323" s="102"/>
      <c r="K323" s="103"/>
      <c r="L323" s="142" t="str">
        <f t="shared" si="10"/>
        <v/>
      </c>
      <c r="M323" s="172" t="str">
        <f t="shared" si="11"/>
        <v/>
      </c>
      <c r="N323" s="125"/>
      <c r="O323" s="126"/>
      <c r="P323" s="129"/>
      <c r="Q323" s="95"/>
      <c r="R323" s="96"/>
      <c r="S323" s="127"/>
      <c r="T323" s="128"/>
      <c r="U323" s="90"/>
      <c r="V323" s="175"/>
      <c r="W323" s="116"/>
      <c r="X323" s="98"/>
    </row>
    <row r="324" spans="2:24" ht="20.25" customHeight="1" x14ac:dyDescent="0.15">
      <c r="B324" s="87">
        <v>292</v>
      </c>
      <c r="C324" s="88"/>
      <c r="D324" s="89"/>
      <c r="E324" s="90"/>
      <c r="F324" s="91"/>
      <c r="G324" s="92"/>
      <c r="H324" s="101"/>
      <c r="I324" s="102"/>
      <c r="J324" s="102"/>
      <c r="K324" s="103"/>
      <c r="L324" s="142" t="str">
        <f t="shared" si="10"/>
        <v/>
      </c>
      <c r="M324" s="172" t="str">
        <f t="shared" si="11"/>
        <v/>
      </c>
      <c r="N324" s="125"/>
      <c r="O324" s="126"/>
      <c r="P324" s="129"/>
      <c r="Q324" s="95"/>
      <c r="R324" s="96"/>
      <c r="S324" s="127"/>
      <c r="T324" s="128"/>
      <c r="U324" s="90"/>
      <c r="V324" s="175"/>
      <c r="W324" s="116"/>
      <c r="X324" s="98"/>
    </row>
    <row r="325" spans="2:24" ht="20.25" customHeight="1" x14ac:dyDescent="0.15">
      <c r="B325" s="87">
        <v>293</v>
      </c>
      <c r="C325" s="88"/>
      <c r="D325" s="89"/>
      <c r="E325" s="90"/>
      <c r="F325" s="91"/>
      <c r="G325" s="92"/>
      <c r="H325" s="101"/>
      <c r="I325" s="102"/>
      <c r="J325" s="102"/>
      <c r="K325" s="103"/>
      <c r="L325" s="142" t="str">
        <f t="shared" si="10"/>
        <v/>
      </c>
      <c r="M325" s="172" t="str">
        <f t="shared" si="11"/>
        <v/>
      </c>
      <c r="N325" s="125"/>
      <c r="O325" s="126"/>
      <c r="P325" s="129"/>
      <c r="Q325" s="95"/>
      <c r="R325" s="96"/>
      <c r="S325" s="127"/>
      <c r="T325" s="128"/>
      <c r="U325" s="90"/>
      <c r="V325" s="175"/>
      <c r="W325" s="116"/>
      <c r="X325" s="98"/>
    </row>
    <row r="326" spans="2:24" ht="20.25" customHeight="1" x14ac:dyDescent="0.15">
      <c r="B326" s="87">
        <v>294</v>
      </c>
      <c r="C326" s="88"/>
      <c r="D326" s="89"/>
      <c r="E326" s="90"/>
      <c r="F326" s="91"/>
      <c r="G326" s="92"/>
      <c r="H326" s="101"/>
      <c r="I326" s="102"/>
      <c r="J326" s="102"/>
      <c r="K326" s="103"/>
      <c r="L326" s="142" t="str">
        <f t="shared" si="10"/>
        <v/>
      </c>
      <c r="M326" s="172" t="str">
        <f t="shared" si="11"/>
        <v/>
      </c>
      <c r="N326" s="125"/>
      <c r="O326" s="126"/>
      <c r="P326" s="129"/>
      <c r="Q326" s="95"/>
      <c r="R326" s="96"/>
      <c r="S326" s="127"/>
      <c r="T326" s="128"/>
      <c r="U326" s="90"/>
      <c r="V326" s="175"/>
      <c r="W326" s="116"/>
      <c r="X326" s="98"/>
    </row>
    <row r="327" spans="2:24" ht="20.25" customHeight="1" x14ac:dyDescent="0.15">
      <c r="B327" s="87">
        <v>295</v>
      </c>
      <c r="C327" s="88"/>
      <c r="D327" s="89"/>
      <c r="E327" s="90"/>
      <c r="F327" s="91"/>
      <c r="G327" s="92"/>
      <c r="H327" s="101"/>
      <c r="I327" s="102"/>
      <c r="J327" s="102"/>
      <c r="K327" s="103"/>
      <c r="L327" s="142" t="str">
        <f t="shared" si="10"/>
        <v/>
      </c>
      <c r="M327" s="172" t="str">
        <f t="shared" si="11"/>
        <v/>
      </c>
      <c r="N327" s="125"/>
      <c r="O327" s="126"/>
      <c r="P327" s="129"/>
      <c r="Q327" s="95"/>
      <c r="R327" s="96"/>
      <c r="S327" s="127"/>
      <c r="T327" s="128"/>
      <c r="U327" s="90"/>
      <c r="V327" s="175"/>
      <c r="W327" s="116"/>
      <c r="X327" s="98"/>
    </row>
    <row r="328" spans="2:24" ht="20.25" customHeight="1" x14ac:dyDescent="0.15">
      <c r="B328" s="87">
        <v>296</v>
      </c>
      <c r="C328" s="88"/>
      <c r="D328" s="89"/>
      <c r="E328" s="90"/>
      <c r="F328" s="91"/>
      <c r="G328" s="92"/>
      <c r="H328" s="101"/>
      <c r="I328" s="102"/>
      <c r="J328" s="102"/>
      <c r="K328" s="103"/>
      <c r="L328" s="142" t="str">
        <f t="shared" si="10"/>
        <v/>
      </c>
      <c r="M328" s="172" t="str">
        <f t="shared" si="11"/>
        <v/>
      </c>
      <c r="N328" s="125"/>
      <c r="O328" s="126"/>
      <c r="P328" s="129"/>
      <c r="Q328" s="95"/>
      <c r="R328" s="96"/>
      <c r="S328" s="127"/>
      <c r="T328" s="128"/>
      <c r="U328" s="90"/>
      <c r="V328" s="175"/>
      <c r="W328" s="116"/>
      <c r="X328" s="98"/>
    </row>
    <row r="329" spans="2:24" ht="20.25" customHeight="1" x14ac:dyDescent="0.15">
      <c r="B329" s="87">
        <v>297</v>
      </c>
      <c r="C329" s="88"/>
      <c r="D329" s="89"/>
      <c r="E329" s="90"/>
      <c r="F329" s="91"/>
      <c r="G329" s="92"/>
      <c r="H329" s="101"/>
      <c r="I329" s="102"/>
      <c r="J329" s="102"/>
      <c r="K329" s="103"/>
      <c r="L329" s="142" t="str">
        <f t="shared" si="10"/>
        <v/>
      </c>
      <c r="M329" s="172" t="str">
        <f t="shared" si="11"/>
        <v/>
      </c>
      <c r="N329" s="125"/>
      <c r="O329" s="126"/>
      <c r="P329" s="129"/>
      <c r="Q329" s="95"/>
      <c r="R329" s="96"/>
      <c r="S329" s="127"/>
      <c r="T329" s="128"/>
      <c r="U329" s="90"/>
      <c r="V329" s="175"/>
      <c r="W329" s="116"/>
      <c r="X329" s="98"/>
    </row>
    <row r="330" spans="2:24" ht="20.25" customHeight="1" x14ac:dyDescent="0.15">
      <c r="B330" s="87">
        <v>298</v>
      </c>
      <c r="C330" s="88"/>
      <c r="D330" s="89"/>
      <c r="E330" s="90"/>
      <c r="F330" s="91"/>
      <c r="G330" s="92"/>
      <c r="H330" s="101"/>
      <c r="I330" s="102"/>
      <c r="J330" s="102"/>
      <c r="K330" s="103"/>
      <c r="L330" s="142" t="str">
        <f t="shared" si="10"/>
        <v/>
      </c>
      <c r="M330" s="172" t="str">
        <f t="shared" si="11"/>
        <v/>
      </c>
      <c r="N330" s="125"/>
      <c r="O330" s="126"/>
      <c r="P330" s="129"/>
      <c r="Q330" s="95"/>
      <c r="R330" s="96"/>
      <c r="S330" s="127"/>
      <c r="T330" s="128"/>
      <c r="U330" s="90"/>
      <c r="V330" s="175"/>
      <c r="W330" s="116"/>
      <c r="X330" s="98"/>
    </row>
    <row r="331" spans="2:24" ht="20.25" customHeight="1" x14ac:dyDescent="0.15">
      <c r="B331" s="87">
        <v>299</v>
      </c>
      <c r="C331" s="88"/>
      <c r="D331" s="89"/>
      <c r="E331" s="90"/>
      <c r="F331" s="91"/>
      <c r="G331" s="92"/>
      <c r="H331" s="101"/>
      <c r="I331" s="102"/>
      <c r="J331" s="102"/>
      <c r="K331" s="103"/>
      <c r="L331" s="142" t="str">
        <f t="shared" si="10"/>
        <v/>
      </c>
      <c r="M331" s="172" t="str">
        <f t="shared" si="11"/>
        <v/>
      </c>
      <c r="N331" s="125"/>
      <c r="O331" s="126"/>
      <c r="P331" s="129"/>
      <c r="Q331" s="95"/>
      <c r="R331" s="96"/>
      <c r="S331" s="127"/>
      <c r="T331" s="128"/>
      <c r="U331" s="90"/>
      <c r="V331" s="175"/>
      <c r="W331" s="116"/>
      <c r="X331" s="98"/>
    </row>
    <row r="332" spans="2:24" ht="20.25" customHeight="1" thickBot="1" x14ac:dyDescent="0.2">
      <c r="B332" s="284">
        <v>300</v>
      </c>
      <c r="C332" s="285"/>
      <c r="D332" s="286"/>
      <c r="E332" s="287"/>
      <c r="F332" s="288"/>
      <c r="G332" s="289"/>
      <c r="H332" s="290"/>
      <c r="I332" s="291"/>
      <c r="J332" s="291"/>
      <c r="K332" s="292"/>
      <c r="L332" s="293" t="str">
        <f t="shared" si="10"/>
        <v/>
      </c>
      <c r="M332" s="294" t="str">
        <f t="shared" si="11"/>
        <v/>
      </c>
      <c r="N332" s="295"/>
      <c r="O332" s="296"/>
      <c r="P332" s="297"/>
      <c r="Q332" s="298"/>
      <c r="R332" s="299"/>
      <c r="S332" s="300"/>
      <c r="T332" s="301"/>
      <c r="U332" s="287"/>
      <c r="V332" s="302"/>
      <c r="W332" s="303"/>
      <c r="X332" s="304"/>
    </row>
  </sheetData>
  <sheetProtection algorithmName="SHA-512" hashValue="qJld7E55Kn90nEEHwvQSYtH95jRLq468vomVJkpAQ63sv25QtFBXcbqym5qvIdUzMwSHOSadxBpA+dZxATll4A==" saltValue="qo0h7mqFSy40/eWlzRyqYw==" spinCount="100000" sheet="1" formatCells="0"/>
  <mergeCells count="69">
    <mergeCell ref="I13:O13"/>
    <mergeCell ref="S27:V27"/>
    <mergeCell ref="C15:H15"/>
    <mergeCell ref="D11:G11"/>
    <mergeCell ref="B4:C4"/>
    <mergeCell ref="D5:F5"/>
    <mergeCell ref="B5:C5"/>
    <mergeCell ref="G5:L5"/>
    <mergeCell ref="D4:F4"/>
    <mergeCell ref="I8:O11"/>
    <mergeCell ref="D8:G8"/>
    <mergeCell ref="D9:G9"/>
    <mergeCell ref="D7:G7"/>
    <mergeCell ref="D10:G10"/>
    <mergeCell ref="B7:B11"/>
    <mergeCell ref="I7:O7"/>
    <mergeCell ref="U29:U31"/>
    <mergeCell ref="G28:G29"/>
    <mergeCell ref="X29:X31"/>
    <mergeCell ref="I23:J23"/>
    <mergeCell ref="S28:T29"/>
    <mergeCell ref="N29:O29"/>
    <mergeCell ref="W28:W30"/>
    <mergeCell ref="Q28:Q30"/>
    <mergeCell ref="P28:P30"/>
    <mergeCell ref="H28:I28"/>
    <mergeCell ref="J28:K28"/>
    <mergeCell ref="H29:I29"/>
    <mergeCell ref="J29:K29"/>
    <mergeCell ref="L29:M29"/>
    <mergeCell ref="R28:R29"/>
    <mergeCell ref="N28:O28"/>
    <mergeCell ref="B28:B31"/>
    <mergeCell ref="I22:J22"/>
    <mergeCell ref="C20:H20"/>
    <mergeCell ref="C22:H22"/>
    <mergeCell ref="C28:C31"/>
    <mergeCell ref="D28:D31"/>
    <mergeCell ref="B27:C27"/>
    <mergeCell ref="C21:H21"/>
    <mergeCell ref="B13:B23"/>
    <mergeCell ref="C23:H23"/>
    <mergeCell ref="C17:H17"/>
    <mergeCell ref="E18:F18"/>
    <mergeCell ref="E19:F19"/>
    <mergeCell ref="C13:H13"/>
    <mergeCell ref="C14:H14"/>
    <mergeCell ref="I21:J21"/>
    <mergeCell ref="I14:O14"/>
    <mergeCell ref="I15:O15"/>
    <mergeCell ref="I16:O16"/>
    <mergeCell ref="I17:O17"/>
    <mergeCell ref="L20:M20"/>
    <mergeCell ref="N20:O20"/>
    <mergeCell ref="I20:K20"/>
    <mergeCell ref="K18:O18"/>
    <mergeCell ref="K19:O19"/>
    <mergeCell ref="F28:F30"/>
    <mergeCell ref="C16:H16"/>
    <mergeCell ref="C25:J25"/>
    <mergeCell ref="N27:R27"/>
    <mergeCell ref="K24:O25"/>
    <mergeCell ref="G18:H18"/>
    <mergeCell ref="G19:H19"/>
    <mergeCell ref="K21:O21"/>
    <mergeCell ref="E29:E31"/>
    <mergeCell ref="K22:O22"/>
    <mergeCell ref="K23:O23"/>
    <mergeCell ref="L28:M28"/>
  </mergeCells>
  <phoneticPr fontId="1"/>
  <conditionalFormatting sqref="E33:K332 P33:W332">
    <cfRule type="cellIs" dxfId="29" priority="14" operator="equal">
      <formula>$C33=""</formula>
    </cfRule>
  </conditionalFormatting>
  <conditionalFormatting sqref="I18">
    <cfRule type="expression" dxfId="28" priority="4">
      <formula>NOT(OR((I18=$G$18),(I18="")))</formula>
    </cfRule>
  </conditionalFormatting>
  <conditionalFormatting sqref="I19">
    <cfRule type="expression" dxfId="27" priority="3">
      <formula>NOT(OR((I19=$G$19),(I19="")))</formula>
    </cfRule>
  </conditionalFormatting>
  <conditionalFormatting sqref="I20">
    <cfRule type="expression" dxfId="26" priority="31">
      <formula>$I$20=""</formula>
    </cfRule>
  </conditionalFormatting>
  <conditionalFormatting sqref="I21">
    <cfRule type="expression" dxfId="25" priority="368">
      <formula>$I$21=""</formula>
    </cfRule>
  </conditionalFormatting>
  <conditionalFormatting sqref="I22">
    <cfRule type="containsText" dxfId="24" priority="12" operator="containsText" text="タイプⅠ">
      <formula>NOT(ISERROR(SEARCH("タイプⅠ",I22)))</formula>
    </cfRule>
  </conditionalFormatting>
  <conditionalFormatting sqref="I23">
    <cfRule type="expression" dxfId="23" priority="1">
      <formula>NOT(OR($I$23="Ⅲ種地盤",$I$23="自動選択(デフォルト）"))</formula>
    </cfRule>
  </conditionalFormatting>
  <conditionalFormatting sqref="N33:O332">
    <cfRule type="cellIs" dxfId="22" priority="27" operator="equal">
      <formula>$C33=""</formula>
    </cfRule>
  </conditionalFormatting>
  <conditionalFormatting sqref="P33:P332">
    <cfRule type="expression" dxfId="21" priority="15">
      <formula>P33&lt;$F33</formula>
    </cfRule>
  </conditionalFormatting>
  <conditionalFormatting sqref="S33:T332">
    <cfRule type="expression" dxfId="20" priority="310">
      <formula>(L33+$F33/1000)&gt;S33</formula>
    </cfRule>
  </conditionalFormatting>
  <dataValidations count="10">
    <dataValidation imeMode="halfAlpha" allowBlank="1" showInputMessage="1" showErrorMessage="1" sqref="Q33:Q332" xr:uid="{00000000-0002-0000-0500-000000000000}"/>
    <dataValidation type="list" allowBlank="1" showInputMessage="1" showErrorMessage="1" sqref="U32:U332" xr:uid="{00000000-0002-0000-0500-000002000000}">
      <formula1>"レベル１,レベル１・２,不要,"</formula1>
    </dataValidation>
    <dataValidation type="list" allowBlank="1" showInputMessage="1" showErrorMessage="1" sqref="R32:R332" xr:uid="{00000000-0002-0000-0500-000004000000}">
      <formula1>"有り,無し,"</formula1>
    </dataValidation>
    <dataValidation type="list" imeMode="halfAlpha" allowBlank="1" showErrorMessage="1" error="HP ヒューム管_x000a_TP　陶管_x000a_CP　コンクリート管_x000a_上記より入力してください_x000a__x000a_※塩ビ管は対応できません" sqref="E32" xr:uid="{00000000-0002-0000-0500-000005000000}">
      <formula1>"HP,TP,CP,VU,VP"</formula1>
    </dataValidation>
    <dataValidation type="list" allowBlank="1" showInputMessage="1" showErrorMessage="1" sqref="Q32" xr:uid="{00000000-0002-0000-0500-000006000000}">
      <formula1>"25,20,14,"</formula1>
    </dataValidation>
    <dataValidation type="list" allowBlank="1" showInputMessage="1" showErrorMessage="1" sqref="I21" xr:uid="{00000000-0002-0000-0500-000008000000}">
      <formula1>INDIRECT(I20)</formula1>
    </dataValidation>
    <dataValidation type="list" allowBlank="1" showInputMessage="1" showErrorMessage="1" sqref="I23:J23" xr:uid="{00000000-0002-0000-0500-000009000000}">
      <formula1>"Ⅰ種地盤,Ⅱ種地盤,Ⅲ種地盤,自動選択(デフォルト）"</formula1>
    </dataValidation>
    <dataValidation type="list" imeMode="halfAlpha" allowBlank="1" showErrorMessage="1" error="HP ヒューム管_x000a_TP　陶管_x000a_CP　コンクリート管_x000a_VU　塩ビ管_x000a_VP　塩ビ管_x000a_上記より入力してください" sqref="E33:E332" xr:uid="{00000000-0002-0000-0500-00000A000000}">
      <formula1>"HP,TP,CP,VU,VP"</formula1>
    </dataValidation>
    <dataValidation type="list" allowBlank="1" showInputMessage="1" showErrorMessage="1" sqref="I20:K20" xr:uid="{8712E0D8-35DB-480E-9CF4-7847FD770DCF}">
      <formula1>"北海道, 青森県, 岩手県, 宮城県, 秋田県, 山形県, 福島県, 茨城県, 栃木県, 群馬県, 埼玉県, 千葉県, 東京都, 神奈川県, 新潟県, 富山県, 石川県, 福井県, 山梨県, 長野県, 岐阜県, 静岡県, 愛知県, 三重県, 滋賀県, 京都府, 大阪府, 兵庫県, 奈良県, 和歌山県, 鳥取県, 島根県, 岡山県, 広島県, 山口県, 徳島県, 香川県, 愛媛県, 高知県, 福岡県, 佐賀県, 長崎県, 熊本県, 大分県, 宮崎県, 鹿児島県, 沖縄県"</formula1>
    </dataValidation>
    <dataValidation type="list" allowBlank="1" showInputMessage="1" showErrorMessage="1" sqref="I22:J22" xr:uid="{99783AFA-D2F5-416D-A785-06A59E6B0D97}">
      <formula1>"タイプⅠ,タイプⅡ(デフォルト）"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orientation="landscape" r:id="rId1"/>
  <rowBreaks count="1" manualBreakCount="1">
    <brk id="42" min="1" max="2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259" r:id="rId4" name="Check Box 91">
              <controlPr defaultSize="0" autoFill="0" autoLine="0" autoPict="0">
                <anchor moveWithCells="1">
                  <from>
                    <xdr:col>3</xdr:col>
                    <xdr:colOff>47625</xdr:colOff>
                    <xdr:row>3</xdr:row>
                    <xdr:rowOff>238125</xdr:rowOff>
                  </from>
                  <to>
                    <xdr:col>3</xdr:col>
                    <xdr:colOff>942975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0" r:id="rId5" name="Check Box 92">
              <controlPr defaultSize="0" autoFill="0" autoLine="0" autoPict="0">
                <anchor moveWithCells="1">
                  <from>
                    <xdr:col>3</xdr:col>
                    <xdr:colOff>981075</xdr:colOff>
                    <xdr:row>3</xdr:row>
                    <xdr:rowOff>238125</xdr:rowOff>
                  </from>
                  <to>
                    <xdr:col>4</xdr:col>
                    <xdr:colOff>838200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1" r:id="rId6" name="Check Box 93">
              <controlPr defaultSize="0" autoFill="0" autoLine="0" autoPict="0">
                <anchor moveWithCells="1">
                  <from>
                    <xdr:col>4</xdr:col>
                    <xdr:colOff>876300</xdr:colOff>
                    <xdr:row>3</xdr:row>
                    <xdr:rowOff>238125</xdr:rowOff>
                  </from>
                  <to>
                    <xdr:col>5</xdr:col>
                    <xdr:colOff>447675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3" r:id="rId7" name="Check Box 95">
              <controlPr defaultSize="0" autoFill="0" autoLine="0" autoPict="0">
                <anchor moveWithCells="1">
                  <from>
                    <xdr:col>11</xdr:col>
                    <xdr:colOff>104775</xdr:colOff>
                    <xdr:row>12</xdr:row>
                    <xdr:rowOff>38100</xdr:rowOff>
                  </from>
                  <to>
                    <xdr:col>12</xdr:col>
                    <xdr:colOff>514350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4" r:id="rId8" name="Check Box 96">
              <controlPr defaultSize="0" autoFill="0" autoLine="0" autoPict="0">
                <anchor moveWithCells="1">
                  <from>
                    <xdr:col>12</xdr:col>
                    <xdr:colOff>314325</xdr:colOff>
                    <xdr:row>12</xdr:row>
                    <xdr:rowOff>28575</xdr:rowOff>
                  </from>
                  <to>
                    <xdr:col>14</xdr:col>
                    <xdr:colOff>104775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65" r:id="rId9" name="Check Box 97">
              <controlPr defaultSize="0" autoFill="0" autoLine="0" autoPict="0">
                <anchor moveWithCells="1">
                  <from>
                    <xdr:col>13</xdr:col>
                    <xdr:colOff>533400</xdr:colOff>
                    <xdr:row>12</xdr:row>
                    <xdr:rowOff>28575</xdr:rowOff>
                  </from>
                  <to>
                    <xdr:col>15</xdr:col>
                    <xdr:colOff>333375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76" r:id="rId10" name="Check Box 108">
              <controlPr defaultSize="0" autoFill="0" autoLine="0" autoPict="0">
                <anchor moveWithCells="1">
                  <from>
                    <xdr:col>7</xdr:col>
                    <xdr:colOff>619125</xdr:colOff>
                    <xdr:row>12</xdr:row>
                    <xdr:rowOff>0</xdr:rowOff>
                  </from>
                  <to>
                    <xdr:col>10</xdr:col>
                    <xdr:colOff>514350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4" r:id="rId11" name="Check Box 116">
              <controlPr defaultSize="0" autoFill="0" autoLine="0" autoPict="0">
                <anchor moveWithCells="1">
                  <from>
                    <xdr:col>9</xdr:col>
                    <xdr:colOff>66675</xdr:colOff>
                    <xdr:row>12</xdr:row>
                    <xdr:rowOff>28575</xdr:rowOff>
                  </from>
                  <to>
                    <xdr:col>10</xdr:col>
                    <xdr:colOff>19050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85" r:id="rId12" name="Check Box 117">
              <controlPr defaultSize="0" autoFill="0" autoLine="0" autoPict="0">
                <anchor moveWithCells="1">
                  <from>
                    <xdr:col>9</xdr:col>
                    <xdr:colOff>495300</xdr:colOff>
                    <xdr:row>12</xdr:row>
                    <xdr:rowOff>28575</xdr:rowOff>
                  </from>
                  <to>
                    <xdr:col>10</xdr:col>
                    <xdr:colOff>447675</xdr:colOff>
                    <xdr:row>13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00B050"/>
  </sheetPr>
  <dimension ref="A1:BW39"/>
  <sheetViews>
    <sheetView showGridLines="0" zoomScaleNormal="100" workbookViewId="0">
      <selection activeCell="E4" sqref="E4:I4"/>
    </sheetView>
  </sheetViews>
  <sheetFormatPr defaultRowHeight="13.5" x14ac:dyDescent="0.15"/>
  <cols>
    <col min="1" max="1" width="2.375" style="31" customWidth="1"/>
    <col min="2" max="2" width="3.75" style="31" bestFit="1" customWidth="1"/>
    <col min="3" max="3" width="6.875" style="31" customWidth="1"/>
    <col min="4" max="4" width="3.375" style="31" bestFit="1" customWidth="1"/>
    <col min="5" max="5" width="7.875" style="31" bestFit="1" customWidth="1"/>
    <col min="6" max="6" width="5.875" style="31" bestFit="1" customWidth="1"/>
    <col min="7" max="7" width="9.5" style="31" customWidth="1"/>
    <col min="8" max="15" width="7.375" style="32" customWidth="1"/>
    <col min="16" max="16" width="2.375" style="31" customWidth="1"/>
    <col min="17" max="17" width="3.75" style="31" bestFit="1" customWidth="1"/>
    <col min="18" max="18" width="6.875" style="31" customWidth="1"/>
    <col min="19" max="19" width="3.375" style="31" bestFit="1" customWidth="1"/>
    <col min="20" max="20" width="6.875" style="31" bestFit="1" customWidth="1"/>
    <col min="21" max="21" width="5.875" style="31" bestFit="1" customWidth="1"/>
    <col min="22" max="22" width="9.5" style="31" customWidth="1"/>
    <col min="23" max="30" width="7.375" style="32" customWidth="1"/>
    <col min="31" max="31" width="2.375" style="31" customWidth="1"/>
    <col min="32" max="32" width="3.75" style="31" bestFit="1" customWidth="1"/>
    <col min="33" max="33" width="6.875" style="31" customWidth="1"/>
    <col min="34" max="34" width="3.375" style="31" bestFit="1" customWidth="1"/>
    <col min="35" max="35" width="6.875" style="31" bestFit="1" customWidth="1"/>
    <col min="36" max="36" width="5.875" style="31" bestFit="1" customWidth="1"/>
    <col min="37" max="37" width="9.5" style="31" customWidth="1"/>
    <col min="38" max="45" width="7.375" style="32" customWidth="1"/>
    <col min="46" max="46" width="2.375" style="31" customWidth="1"/>
    <col min="47" max="47" width="3.75" style="31" bestFit="1" customWidth="1"/>
    <col min="48" max="48" width="6.875" style="31" customWidth="1"/>
    <col min="49" max="49" width="3.375" style="31" bestFit="1" customWidth="1"/>
    <col min="50" max="50" width="6.875" style="31" bestFit="1" customWidth="1"/>
    <col min="51" max="51" width="5.875" style="31" bestFit="1" customWidth="1"/>
    <col min="52" max="52" width="9.5" style="31" customWidth="1"/>
    <col min="53" max="60" width="7.375" style="32" customWidth="1"/>
    <col min="61" max="61" width="2.375" style="31" customWidth="1"/>
    <col min="62" max="62" width="3.75" style="31" bestFit="1" customWidth="1"/>
    <col min="63" max="63" width="6.875" style="31" customWidth="1"/>
    <col min="64" max="64" width="3.375" style="31" bestFit="1" customWidth="1"/>
    <col min="65" max="65" width="6.875" style="31" bestFit="1" customWidth="1"/>
    <col min="66" max="66" width="5.875" style="31" bestFit="1" customWidth="1"/>
    <col min="67" max="67" width="9.5" style="31" customWidth="1"/>
    <col min="68" max="75" width="7.375" style="32" customWidth="1"/>
    <col min="76" max="76" width="2.375" style="31" customWidth="1"/>
    <col min="77" max="16384" width="9" style="31"/>
  </cols>
  <sheetData>
    <row r="1" spans="1:75" ht="21.75" customHeight="1" x14ac:dyDescent="0.15">
      <c r="A1" s="47" t="s">
        <v>210</v>
      </c>
      <c r="AE1" s="47"/>
      <c r="AL1" s="31"/>
      <c r="AM1" s="31"/>
      <c r="AN1" s="31"/>
      <c r="AO1" s="31"/>
      <c r="AP1" s="31"/>
      <c r="AQ1" s="31"/>
      <c r="AR1" s="31"/>
      <c r="AS1" s="31"/>
      <c r="BA1" s="31"/>
      <c r="BB1" s="31"/>
      <c r="BC1" s="31"/>
      <c r="BD1" s="31"/>
      <c r="BE1" s="31"/>
      <c r="BF1" s="31"/>
      <c r="BG1" s="31"/>
      <c r="BH1" s="31"/>
      <c r="BP1" s="31"/>
      <c r="BQ1" s="31"/>
      <c r="BR1" s="31"/>
      <c r="BS1" s="31"/>
      <c r="BT1" s="31"/>
      <c r="BU1" s="31"/>
      <c r="BV1" s="31"/>
      <c r="BW1" s="31"/>
    </row>
    <row r="2" spans="1:75" ht="18" customHeight="1" x14ac:dyDescent="0.15">
      <c r="B2" s="478" t="s">
        <v>167</v>
      </c>
      <c r="C2" s="478"/>
      <c r="D2" s="478"/>
      <c r="F2" s="490" t="s">
        <v>166</v>
      </c>
      <c r="G2" s="491"/>
      <c r="H2" s="491"/>
      <c r="I2" s="491"/>
      <c r="J2" s="491"/>
      <c r="K2" s="491"/>
      <c r="L2" s="492"/>
      <c r="N2" s="31"/>
      <c r="O2" s="31"/>
      <c r="W2" s="31"/>
      <c r="X2" s="31"/>
      <c r="Y2" s="31"/>
      <c r="Z2" s="31"/>
      <c r="AA2" s="31"/>
      <c r="AB2" s="31"/>
      <c r="AC2" s="31"/>
      <c r="AD2" s="31"/>
      <c r="AL2" s="31"/>
      <c r="AM2" s="31"/>
      <c r="AN2" s="31"/>
      <c r="AO2" s="31"/>
      <c r="AP2" s="31"/>
      <c r="AQ2" s="31"/>
      <c r="AR2" s="31"/>
      <c r="AS2" s="31"/>
      <c r="BA2" s="31"/>
      <c r="BB2" s="31"/>
      <c r="BC2" s="31"/>
      <c r="BD2" s="31"/>
      <c r="BE2" s="31"/>
      <c r="BF2" s="31"/>
      <c r="BG2" s="31"/>
      <c r="BH2" s="31"/>
      <c r="BP2" s="31"/>
      <c r="BQ2" s="31"/>
      <c r="BR2" s="31"/>
      <c r="BS2" s="31"/>
      <c r="BT2" s="31"/>
      <c r="BU2" s="31"/>
      <c r="BV2" s="31"/>
      <c r="BW2" s="31"/>
    </row>
    <row r="4" spans="1:75" s="46" customFormat="1" ht="13.5" customHeight="1" x14ac:dyDescent="0.15">
      <c r="B4" s="488" t="s">
        <v>155</v>
      </c>
      <c r="C4" s="488"/>
      <c r="D4" s="488"/>
      <c r="E4" s="493"/>
      <c r="F4" s="493"/>
      <c r="G4" s="493"/>
      <c r="H4" s="493"/>
      <c r="I4" s="493"/>
      <c r="J4" s="494" t="s">
        <v>126</v>
      </c>
      <c r="K4" s="494"/>
      <c r="L4" s="494"/>
      <c r="M4" s="494"/>
      <c r="N4" s="494"/>
      <c r="O4" s="494"/>
      <c r="Q4" s="488" t="s">
        <v>155</v>
      </c>
      <c r="R4" s="488"/>
      <c r="S4" s="488"/>
      <c r="T4" s="493"/>
      <c r="U4" s="493"/>
      <c r="V4" s="493"/>
      <c r="W4" s="493"/>
      <c r="X4" s="493"/>
      <c r="Y4" s="494" t="s">
        <v>126</v>
      </c>
      <c r="Z4" s="494"/>
      <c r="AA4" s="494"/>
      <c r="AB4" s="494"/>
      <c r="AC4" s="494"/>
      <c r="AD4" s="494"/>
      <c r="AF4" s="488" t="s">
        <v>155</v>
      </c>
      <c r="AG4" s="488"/>
      <c r="AH4" s="488"/>
      <c r="AI4" s="493"/>
      <c r="AJ4" s="493"/>
      <c r="AK4" s="493"/>
      <c r="AL4" s="493"/>
      <c r="AM4" s="493"/>
      <c r="AN4" s="494" t="s">
        <v>126</v>
      </c>
      <c r="AO4" s="494"/>
      <c r="AP4" s="494"/>
      <c r="AQ4" s="494"/>
      <c r="AR4" s="494"/>
      <c r="AS4" s="494"/>
      <c r="AU4" s="488" t="s">
        <v>155</v>
      </c>
      <c r="AV4" s="488"/>
      <c r="AW4" s="488"/>
      <c r="AX4" s="493"/>
      <c r="AY4" s="493"/>
      <c r="AZ4" s="493"/>
      <c r="BA4" s="493"/>
      <c r="BB4" s="493"/>
      <c r="BC4" s="494" t="s">
        <v>126</v>
      </c>
      <c r="BD4" s="494"/>
      <c r="BE4" s="494"/>
      <c r="BF4" s="494"/>
      <c r="BG4" s="494"/>
      <c r="BH4" s="494"/>
      <c r="BJ4" s="488" t="s">
        <v>155</v>
      </c>
      <c r="BK4" s="488"/>
      <c r="BL4" s="488"/>
      <c r="BM4" s="493"/>
      <c r="BN4" s="493"/>
      <c r="BO4" s="493"/>
      <c r="BP4" s="493"/>
      <c r="BQ4" s="493"/>
      <c r="BR4" s="494" t="s">
        <v>126</v>
      </c>
      <c r="BS4" s="494"/>
      <c r="BT4" s="494"/>
      <c r="BU4" s="494"/>
      <c r="BV4" s="494"/>
      <c r="BW4" s="494"/>
    </row>
    <row r="6" spans="1:75" x14ac:dyDescent="0.15">
      <c r="B6" s="488" t="s">
        <v>206</v>
      </c>
      <c r="C6" s="488"/>
      <c r="D6" s="488"/>
      <c r="E6" s="239"/>
      <c r="F6" s="46" t="s">
        <v>125</v>
      </c>
      <c r="G6" s="488" t="s">
        <v>207</v>
      </c>
      <c r="H6" s="488"/>
      <c r="I6" s="488"/>
      <c r="J6" s="240"/>
      <c r="K6" s="31" t="s">
        <v>201</v>
      </c>
      <c r="M6" s="45"/>
      <c r="N6" s="45"/>
      <c r="O6" s="44"/>
      <c r="Q6" s="488" t="s">
        <v>206</v>
      </c>
      <c r="R6" s="488"/>
      <c r="S6" s="488"/>
      <c r="T6" s="239"/>
      <c r="U6" s="46" t="s">
        <v>125</v>
      </c>
      <c r="V6" s="488" t="s">
        <v>207</v>
      </c>
      <c r="W6" s="488"/>
      <c r="X6" s="488"/>
      <c r="Y6" s="240"/>
      <c r="Z6" s="31" t="s">
        <v>201</v>
      </c>
      <c r="AB6" s="45"/>
      <c r="AC6" s="45"/>
      <c r="AD6" s="44"/>
      <c r="AF6" s="488" t="s">
        <v>206</v>
      </c>
      <c r="AG6" s="488"/>
      <c r="AH6" s="488"/>
      <c r="AI6" s="239"/>
      <c r="AJ6" s="46" t="s">
        <v>125</v>
      </c>
      <c r="AK6" s="488" t="s">
        <v>207</v>
      </c>
      <c r="AL6" s="488"/>
      <c r="AM6" s="488"/>
      <c r="AN6" s="240"/>
      <c r="AO6" s="31" t="s">
        <v>201</v>
      </c>
      <c r="AQ6" s="45"/>
      <c r="AR6" s="45"/>
      <c r="AS6" s="44"/>
      <c r="AU6" s="488" t="s">
        <v>206</v>
      </c>
      <c r="AV6" s="488"/>
      <c r="AW6" s="488"/>
      <c r="AX6" s="239"/>
      <c r="AY6" s="46" t="s">
        <v>125</v>
      </c>
      <c r="AZ6" s="488" t="s">
        <v>207</v>
      </c>
      <c r="BA6" s="488"/>
      <c r="BB6" s="488"/>
      <c r="BC6" s="240"/>
      <c r="BD6" s="31" t="s">
        <v>201</v>
      </c>
      <c r="BF6" s="45"/>
      <c r="BG6" s="45"/>
      <c r="BH6" s="44"/>
      <c r="BJ6" s="488" t="s">
        <v>206</v>
      </c>
      <c r="BK6" s="488"/>
      <c r="BL6" s="488"/>
      <c r="BM6" s="239"/>
      <c r="BN6" s="46" t="s">
        <v>125</v>
      </c>
      <c r="BO6" s="488" t="s">
        <v>207</v>
      </c>
      <c r="BP6" s="488"/>
      <c r="BQ6" s="488"/>
      <c r="BR6" s="240"/>
      <c r="BS6" s="31" t="s">
        <v>201</v>
      </c>
      <c r="BU6" s="45"/>
      <c r="BV6" s="45"/>
      <c r="BW6" s="44"/>
    </row>
    <row r="7" spans="1:75" ht="21" customHeight="1" x14ac:dyDescent="0.15">
      <c r="B7" s="485" t="s">
        <v>119</v>
      </c>
      <c r="C7" s="479" t="s">
        <v>118</v>
      </c>
      <c r="D7" s="480"/>
      <c r="E7" s="481"/>
      <c r="F7" s="485" t="s">
        <v>117</v>
      </c>
      <c r="G7" s="495" t="s">
        <v>214</v>
      </c>
      <c r="H7" s="43" t="s">
        <v>116</v>
      </c>
      <c r="I7" s="43" t="s">
        <v>115</v>
      </c>
      <c r="J7" s="43" t="s">
        <v>114</v>
      </c>
      <c r="K7" s="43" t="s">
        <v>113</v>
      </c>
      <c r="L7" s="43" t="s">
        <v>124</v>
      </c>
      <c r="M7" s="43" t="s">
        <v>123</v>
      </c>
      <c r="N7" s="43" t="s">
        <v>122</v>
      </c>
      <c r="O7" s="43" t="s">
        <v>121</v>
      </c>
      <c r="Q7" s="485" t="s">
        <v>119</v>
      </c>
      <c r="R7" s="479" t="s">
        <v>118</v>
      </c>
      <c r="S7" s="480"/>
      <c r="T7" s="481"/>
      <c r="U7" s="485" t="s">
        <v>117</v>
      </c>
      <c r="V7" s="495" t="s">
        <v>214</v>
      </c>
      <c r="W7" s="43" t="s">
        <v>116</v>
      </c>
      <c r="X7" s="43" t="s">
        <v>115</v>
      </c>
      <c r="Y7" s="43" t="s">
        <v>114</v>
      </c>
      <c r="Z7" s="43" t="s">
        <v>113</v>
      </c>
      <c r="AA7" s="43" t="s">
        <v>124</v>
      </c>
      <c r="AB7" s="43" t="s">
        <v>123</v>
      </c>
      <c r="AC7" s="43" t="s">
        <v>122</v>
      </c>
      <c r="AD7" s="43" t="s">
        <v>121</v>
      </c>
      <c r="AF7" s="485" t="s">
        <v>119</v>
      </c>
      <c r="AG7" s="479" t="s">
        <v>118</v>
      </c>
      <c r="AH7" s="480"/>
      <c r="AI7" s="481"/>
      <c r="AJ7" s="485" t="s">
        <v>117</v>
      </c>
      <c r="AK7" s="495" t="s">
        <v>214</v>
      </c>
      <c r="AL7" s="43" t="s">
        <v>116</v>
      </c>
      <c r="AM7" s="43" t="s">
        <v>115</v>
      </c>
      <c r="AN7" s="43" t="s">
        <v>114</v>
      </c>
      <c r="AO7" s="43" t="s">
        <v>113</v>
      </c>
      <c r="AP7" s="43" t="s">
        <v>124</v>
      </c>
      <c r="AQ7" s="43" t="s">
        <v>123</v>
      </c>
      <c r="AR7" s="43" t="s">
        <v>122</v>
      </c>
      <c r="AS7" s="43" t="s">
        <v>121</v>
      </c>
      <c r="AU7" s="485" t="s">
        <v>119</v>
      </c>
      <c r="AV7" s="479" t="s">
        <v>118</v>
      </c>
      <c r="AW7" s="480"/>
      <c r="AX7" s="481"/>
      <c r="AY7" s="485" t="s">
        <v>117</v>
      </c>
      <c r="AZ7" s="495" t="s">
        <v>214</v>
      </c>
      <c r="BA7" s="43" t="s">
        <v>116</v>
      </c>
      <c r="BB7" s="43" t="s">
        <v>115</v>
      </c>
      <c r="BC7" s="43" t="s">
        <v>114</v>
      </c>
      <c r="BD7" s="43" t="s">
        <v>113</v>
      </c>
      <c r="BE7" s="43" t="s">
        <v>124</v>
      </c>
      <c r="BF7" s="43" t="s">
        <v>123</v>
      </c>
      <c r="BG7" s="43" t="s">
        <v>122</v>
      </c>
      <c r="BH7" s="43" t="s">
        <v>121</v>
      </c>
      <c r="BJ7" s="485" t="s">
        <v>119</v>
      </c>
      <c r="BK7" s="479" t="s">
        <v>118</v>
      </c>
      <c r="BL7" s="480"/>
      <c r="BM7" s="481"/>
      <c r="BN7" s="485" t="s">
        <v>117</v>
      </c>
      <c r="BO7" s="495" t="s">
        <v>214</v>
      </c>
      <c r="BP7" s="43" t="s">
        <v>116</v>
      </c>
      <c r="BQ7" s="43" t="s">
        <v>115</v>
      </c>
      <c r="BR7" s="43" t="s">
        <v>114</v>
      </c>
      <c r="BS7" s="43" t="s">
        <v>113</v>
      </c>
      <c r="BT7" s="43" t="s">
        <v>124</v>
      </c>
      <c r="BU7" s="43" t="s">
        <v>123</v>
      </c>
      <c r="BV7" s="43" t="s">
        <v>122</v>
      </c>
      <c r="BW7" s="43" t="s">
        <v>121</v>
      </c>
    </row>
    <row r="8" spans="1:75" ht="21" customHeight="1" x14ac:dyDescent="0.15">
      <c r="B8" s="486"/>
      <c r="C8" s="482"/>
      <c r="D8" s="483"/>
      <c r="E8" s="484"/>
      <c r="F8" s="486"/>
      <c r="G8" s="496"/>
      <c r="H8" s="473" t="s">
        <v>112</v>
      </c>
      <c r="I8" s="475" t="s">
        <v>120</v>
      </c>
      <c r="J8" s="476"/>
      <c r="K8" s="477"/>
      <c r="L8" s="471" t="s">
        <v>108</v>
      </c>
      <c r="M8" s="473" t="s">
        <v>107</v>
      </c>
      <c r="N8" s="473" t="s">
        <v>106</v>
      </c>
      <c r="O8" s="473" t="s">
        <v>105</v>
      </c>
      <c r="Q8" s="486"/>
      <c r="R8" s="482"/>
      <c r="S8" s="483"/>
      <c r="T8" s="484"/>
      <c r="U8" s="486"/>
      <c r="V8" s="496"/>
      <c r="W8" s="473" t="s">
        <v>112</v>
      </c>
      <c r="X8" s="475" t="s">
        <v>120</v>
      </c>
      <c r="Y8" s="476"/>
      <c r="Z8" s="477"/>
      <c r="AA8" s="471" t="s">
        <v>108</v>
      </c>
      <c r="AB8" s="473" t="s">
        <v>107</v>
      </c>
      <c r="AC8" s="473" t="s">
        <v>106</v>
      </c>
      <c r="AD8" s="473" t="s">
        <v>105</v>
      </c>
      <c r="AF8" s="486"/>
      <c r="AG8" s="482"/>
      <c r="AH8" s="483"/>
      <c r="AI8" s="484"/>
      <c r="AJ8" s="486"/>
      <c r="AK8" s="496"/>
      <c r="AL8" s="473" t="s">
        <v>112</v>
      </c>
      <c r="AM8" s="475" t="s">
        <v>120</v>
      </c>
      <c r="AN8" s="476"/>
      <c r="AO8" s="477"/>
      <c r="AP8" s="471" t="s">
        <v>108</v>
      </c>
      <c r="AQ8" s="473" t="s">
        <v>107</v>
      </c>
      <c r="AR8" s="473" t="s">
        <v>106</v>
      </c>
      <c r="AS8" s="473" t="s">
        <v>105</v>
      </c>
      <c r="AU8" s="486"/>
      <c r="AV8" s="482"/>
      <c r="AW8" s="483"/>
      <c r="AX8" s="484"/>
      <c r="AY8" s="486"/>
      <c r="AZ8" s="496"/>
      <c r="BA8" s="473" t="s">
        <v>112</v>
      </c>
      <c r="BB8" s="475" t="s">
        <v>120</v>
      </c>
      <c r="BC8" s="476"/>
      <c r="BD8" s="477"/>
      <c r="BE8" s="471" t="s">
        <v>108</v>
      </c>
      <c r="BF8" s="473" t="s">
        <v>107</v>
      </c>
      <c r="BG8" s="473" t="s">
        <v>106</v>
      </c>
      <c r="BH8" s="473" t="s">
        <v>105</v>
      </c>
      <c r="BJ8" s="486"/>
      <c r="BK8" s="482"/>
      <c r="BL8" s="483"/>
      <c r="BM8" s="484"/>
      <c r="BN8" s="486"/>
      <c r="BO8" s="496"/>
      <c r="BP8" s="473" t="s">
        <v>112</v>
      </c>
      <c r="BQ8" s="475" t="s">
        <v>120</v>
      </c>
      <c r="BR8" s="476"/>
      <c r="BS8" s="477"/>
      <c r="BT8" s="471" t="s">
        <v>108</v>
      </c>
      <c r="BU8" s="473" t="s">
        <v>107</v>
      </c>
      <c r="BV8" s="473" t="s">
        <v>106</v>
      </c>
      <c r="BW8" s="473" t="s">
        <v>105</v>
      </c>
    </row>
    <row r="9" spans="1:75" ht="21" customHeight="1" x14ac:dyDescent="0.15">
      <c r="B9" s="498"/>
      <c r="C9" s="487" t="s">
        <v>156</v>
      </c>
      <c r="D9" s="488"/>
      <c r="E9" s="489"/>
      <c r="F9" s="140" t="s">
        <v>156</v>
      </c>
      <c r="G9" s="497"/>
      <c r="H9" s="474"/>
      <c r="I9" s="42" t="s">
        <v>111</v>
      </c>
      <c r="J9" s="42" t="s">
        <v>110</v>
      </c>
      <c r="K9" s="42" t="s">
        <v>109</v>
      </c>
      <c r="L9" s="472"/>
      <c r="M9" s="474"/>
      <c r="N9" s="474"/>
      <c r="O9" s="474"/>
      <c r="Q9" s="498"/>
      <c r="R9" s="487" t="s">
        <v>156</v>
      </c>
      <c r="S9" s="488"/>
      <c r="T9" s="489"/>
      <c r="U9" s="140" t="s">
        <v>156</v>
      </c>
      <c r="V9" s="497"/>
      <c r="W9" s="474"/>
      <c r="X9" s="42" t="s">
        <v>111</v>
      </c>
      <c r="Y9" s="42" t="s">
        <v>110</v>
      </c>
      <c r="Z9" s="42" t="s">
        <v>109</v>
      </c>
      <c r="AA9" s="472"/>
      <c r="AB9" s="474"/>
      <c r="AC9" s="474"/>
      <c r="AD9" s="474"/>
      <c r="AF9" s="498"/>
      <c r="AG9" s="487" t="s">
        <v>156</v>
      </c>
      <c r="AH9" s="488"/>
      <c r="AI9" s="489"/>
      <c r="AJ9" s="140" t="s">
        <v>156</v>
      </c>
      <c r="AK9" s="497"/>
      <c r="AL9" s="474"/>
      <c r="AM9" s="42" t="s">
        <v>111</v>
      </c>
      <c r="AN9" s="42" t="s">
        <v>110</v>
      </c>
      <c r="AO9" s="42" t="s">
        <v>109</v>
      </c>
      <c r="AP9" s="472"/>
      <c r="AQ9" s="474"/>
      <c r="AR9" s="474"/>
      <c r="AS9" s="474"/>
      <c r="AU9" s="498"/>
      <c r="AV9" s="487" t="s">
        <v>156</v>
      </c>
      <c r="AW9" s="488"/>
      <c r="AX9" s="489"/>
      <c r="AY9" s="140" t="s">
        <v>156</v>
      </c>
      <c r="AZ9" s="497"/>
      <c r="BA9" s="474"/>
      <c r="BB9" s="42" t="s">
        <v>111</v>
      </c>
      <c r="BC9" s="42" t="s">
        <v>110</v>
      </c>
      <c r="BD9" s="42" t="s">
        <v>109</v>
      </c>
      <c r="BE9" s="472"/>
      <c r="BF9" s="474"/>
      <c r="BG9" s="474"/>
      <c r="BH9" s="474"/>
      <c r="BJ9" s="498"/>
      <c r="BK9" s="487" t="s">
        <v>156</v>
      </c>
      <c r="BL9" s="488"/>
      <c r="BM9" s="489"/>
      <c r="BN9" s="140" t="s">
        <v>156</v>
      </c>
      <c r="BO9" s="497"/>
      <c r="BP9" s="474"/>
      <c r="BQ9" s="42" t="s">
        <v>111</v>
      </c>
      <c r="BR9" s="42" t="s">
        <v>110</v>
      </c>
      <c r="BS9" s="42" t="s">
        <v>109</v>
      </c>
      <c r="BT9" s="472"/>
      <c r="BU9" s="474"/>
      <c r="BV9" s="474"/>
      <c r="BW9" s="474"/>
    </row>
    <row r="10" spans="1:75" x14ac:dyDescent="0.15">
      <c r="B10" s="41">
        <v>1</v>
      </c>
      <c r="C10" s="40">
        <v>0</v>
      </c>
      <c r="D10" s="39" t="s">
        <v>104</v>
      </c>
      <c r="E10" s="48"/>
      <c r="F10" s="63" t="str">
        <f>IF(E10="","",E10)</f>
        <v/>
      </c>
      <c r="G10" s="51"/>
      <c r="H10" s="52"/>
      <c r="I10" s="53"/>
      <c r="J10" s="53"/>
      <c r="K10" s="53"/>
      <c r="L10" s="53"/>
      <c r="M10" s="54"/>
      <c r="N10" s="54"/>
      <c r="O10" s="54"/>
      <c r="Q10" s="41">
        <v>1</v>
      </c>
      <c r="R10" s="40">
        <v>0</v>
      </c>
      <c r="S10" s="39" t="s">
        <v>104</v>
      </c>
      <c r="T10" s="48"/>
      <c r="U10" s="63" t="str">
        <f>IF(T10="","",T10)</f>
        <v/>
      </c>
      <c r="V10" s="51"/>
      <c r="W10" s="52"/>
      <c r="X10" s="53"/>
      <c r="Y10" s="53"/>
      <c r="Z10" s="53"/>
      <c r="AA10" s="53"/>
      <c r="AB10" s="54"/>
      <c r="AC10" s="54"/>
      <c r="AD10" s="54"/>
      <c r="AF10" s="41">
        <v>1</v>
      </c>
      <c r="AG10" s="40">
        <v>0</v>
      </c>
      <c r="AH10" s="39" t="s">
        <v>104</v>
      </c>
      <c r="AI10" s="48"/>
      <c r="AJ10" s="63" t="str">
        <f>IF(AI10="","",AI10)</f>
        <v/>
      </c>
      <c r="AK10" s="51"/>
      <c r="AL10" s="52"/>
      <c r="AM10" s="53"/>
      <c r="AN10" s="53"/>
      <c r="AO10" s="53"/>
      <c r="AP10" s="53"/>
      <c r="AQ10" s="54"/>
      <c r="AR10" s="54"/>
      <c r="AS10" s="54"/>
      <c r="AU10" s="41">
        <v>1</v>
      </c>
      <c r="AV10" s="40">
        <v>0</v>
      </c>
      <c r="AW10" s="39" t="s">
        <v>104</v>
      </c>
      <c r="AX10" s="48"/>
      <c r="AY10" s="63" t="str">
        <f>IF(AX10="","",AX10)</f>
        <v/>
      </c>
      <c r="AZ10" s="51"/>
      <c r="BA10" s="52"/>
      <c r="BB10" s="53"/>
      <c r="BC10" s="53"/>
      <c r="BD10" s="53"/>
      <c r="BE10" s="53"/>
      <c r="BF10" s="54"/>
      <c r="BG10" s="54"/>
      <c r="BH10" s="54"/>
      <c r="BJ10" s="41">
        <v>1</v>
      </c>
      <c r="BK10" s="40">
        <v>0</v>
      </c>
      <c r="BL10" s="39" t="s">
        <v>104</v>
      </c>
      <c r="BM10" s="48"/>
      <c r="BN10" s="63" t="str">
        <f>IF(BM10="","",BM10)</f>
        <v/>
      </c>
      <c r="BO10" s="51"/>
      <c r="BP10" s="52"/>
      <c r="BQ10" s="53"/>
      <c r="BR10" s="53"/>
      <c r="BS10" s="53"/>
      <c r="BT10" s="53"/>
      <c r="BU10" s="54"/>
      <c r="BV10" s="54"/>
      <c r="BW10" s="54"/>
    </row>
    <row r="11" spans="1:75" x14ac:dyDescent="0.15">
      <c r="B11" s="38">
        <v>2</v>
      </c>
      <c r="C11" s="37" t="str">
        <f t="shared" ref="C11:C39" si="0">IF(E10="","",E10)</f>
        <v/>
      </c>
      <c r="D11" s="36" t="s">
        <v>104</v>
      </c>
      <c r="E11" s="49"/>
      <c r="F11" s="64" t="str">
        <f t="shared" ref="F11:F39" si="1">IF(E11="","",E11-E10)</f>
        <v/>
      </c>
      <c r="G11" s="55"/>
      <c r="H11" s="56"/>
      <c r="I11" s="57"/>
      <c r="J11" s="57"/>
      <c r="K11" s="57"/>
      <c r="L11" s="57"/>
      <c r="M11" s="57"/>
      <c r="N11" s="57"/>
      <c r="O11" s="57"/>
      <c r="Q11" s="38">
        <v>2</v>
      </c>
      <c r="R11" s="37" t="str">
        <f t="shared" ref="R11:R39" si="2">IF(T10="","",T10)</f>
        <v/>
      </c>
      <c r="S11" s="36" t="s">
        <v>104</v>
      </c>
      <c r="T11" s="49"/>
      <c r="U11" s="64" t="str">
        <f t="shared" ref="U11:U39" si="3">IF(T11="","",T11-T10)</f>
        <v/>
      </c>
      <c r="V11" s="55"/>
      <c r="W11" s="56"/>
      <c r="X11" s="57"/>
      <c r="Y11" s="57"/>
      <c r="Z11" s="57"/>
      <c r="AA11" s="57"/>
      <c r="AB11" s="57"/>
      <c r="AC11" s="57"/>
      <c r="AD11" s="57"/>
      <c r="AF11" s="38">
        <v>2</v>
      </c>
      <c r="AG11" s="37" t="str">
        <f t="shared" ref="AG11:AG39" si="4">IF(AI10="","",AI10)</f>
        <v/>
      </c>
      <c r="AH11" s="36" t="s">
        <v>104</v>
      </c>
      <c r="AI11" s="49"/>
      <c r="AJ11" s="64" t="str">
        <f t="shared" ref="AJ11:AJ39" si="5">IF(AI11="","",AI11-AI10)</f>
        <v/>
      </c>
      <c r="AK11" s="55"/>
      <c r="AL11" s="56"/>
      <c r="AM11" s="57"/>
      <c r="AN11" s="57"/>
      <c r="AO11" s="57"/>
      <c r="AP11" s="57"/>
      <c r="AQ11" s="57"/>
      <c r="AR11" s="57"/>
      <c r="AS11" s="57"/>
      <c r="AU11" s="38">
        <v>2</v>
      </c>
      <c r="AV11" s="37" t="str">
        <f t="shared" ref="AV11:AV39" si="6">IF(AX10="","",AX10)</f>
        <v/>
      </c>
      <c r="AW11" s="36" t="s">
        <v>104</v>
      </c>
      <c r="AX11" s="49"/>
      <c r="AY11" s="64" t="str">
        <f t="shared" ref="AY11:AY39" si="7">IF(AX11="","",AX11-AX10)</f>
        <v/>
      </c>
      <c r="AZ11" s="55"/>
      <c r="BA11" s="56"/>
      <c r="BB11" s="57"/>
      <c r="BC11" s="57"/>
      <c r="BD11" s="57"/>
      <c r="BE11" s="57"/>
      <c r="BF11" s="57"/>
      <c r="BG11" s="57"/>
      <c r="BH11" s="57"/>
      <c r="BJ11" s="38">
        <v>2</v>
      </c>
      <c r="BK11" s="37" t="str">
        <f t="shared" ref="BK11:BK39" si="8">IF(BM10="","",BM10)</f>
        <v/>
      </c>
      <c r="BL11" s="36" t="s">
        <v>104</v>
      </c>
      <c r="BM11" s="49"/>
      <c r="BN11" s="64" t="str">
        <f t="shared" ref="BN11:BN39" si="9">IF(BM11="","",BM11-BM10)</f>
        <v/>
      </c>
      <c r="BO11" s="55"/>
      <c r="BP11" s="56"/>
      <c r="BQ11" s="57"/>
      <c r="BR11" s="57"/>
      <c r="BS11" s="57"/>
      <c r="BT11" s="57"/>
      <c r="BU11" s="57"/>
      <c r="BV11" s="57"/>
      <c r="BW11" s="57"/>
    </row>
    <row r="12" spans="1:75" x14ac:dyDescent="0.15">
      <c r="B12" s="38">
        <v>3</v>
      </c>
      <c r="C12" s="37" t="str">
        <f t="shared" si="0"/>
        <v/>
      </c>
      <c r="D12" s="36" t="s">
        <v>104</v>
      </c>
      <c r="E12" s="49"/>
      <c r="F12" s="64" t="str">
        <f t="shared" si="1"/>
        <v/>
      </c>
      <c r="G12" s="55"/>
      <c r="H12" s="56"/>
      <c r="I12" s="58"/>
      <c r="J12" s="58"/>
      <c r="K12" s="58"/>
      <c r="L12" s="58"/>
      <c r="M12" s="57"/>
      <c r="N12" s="57"/>
      <c r="O12" s="57"/>
      <c r="Q12" s="38">
        <v>3</v>
      </c>
      <c r="R12" s="37" t="str">
        <f t="shared" si="2"/>
        <v/>
      </c>
      <c r="S12" s="36" t="s">
        <v>104</v>
      </c>
      <c r="T12" s="49"/>
      <c r="U12" s="64" t="str">
        <f t="shared" si="3"/>
        <v/>
      </c>
      <c r="V12" s="55"/>
      <c r="W12" s="56"/>
      <c r="X12" s="58"/>
      <c r="Y12" s="58"/>
      <c r="Z12" s="58"/>
      <c r="AA12" s="58"/>
      <c r="AB12" s="57"/>
      <c r="AC12" s="57"/>
      <c r="AD12" s="57"/>
      <c r="AF12" s="38">
        <v>3</v>
      </c>
      <c r="AG12" s="37" t="str">
        <f t="shared" si="4"/>
        <v/>
      </c>
      <c r="AH12" s="36" t="s">
        <v>104</v>
      </c>
      <c r="AI12" s="49"/>
      <c r="AJ12" s="64" t="str">
        <f t="shared" si="5"/>
        <v/>
      </c>
      <c r="AK12" s="55"/>
      <c r="AL12" s="56"/>
      <c r="AM12" s="58"/>
      <c r="AN12" s="58"/>
      <c r="AO12" s="58"/>
      <c r="AP12" s="58"/>
      <c r="AQ12" s="57"/>
      <c r="AR12" s="57"/>
      <c r="AS12" s="57"/>
      <c r="AU12" s="38">
        <v>3</v>
      </c>
      <c r="AV12" s="37" t="str">
        <f t="shared" si="6"/>
        <v/>
      </c>
      <c r="AW12" s="36" t="s">
        <v>104</v>
      </c>
      <c r="AX12" s="49"/>
      <c r="AY12" s="64" t="str">
        <f t="shared" si="7"/>
        <v/>
      </c>
      <c r="AZ12" s="55"/>
      <c r="BA12" s="56"/>
      <c r="BB12" s="58"/>
      <c r="BC12" s="58"/>
      <c r="BD12" s="58"/>
      <c r="BE12" s="58"/>
      <c r="BF12" s="57"/>
      <c r="BG12" s="57"/>
      <c r="BH12" s="57"/>
      <c r="BJ12" s="38">
        <v>3</v>
      </c>
      <c r="BK12" s="37" t="str">
        <f t="shared" si="8"/>
        <v/>
      </c>
      <c r="BL12" s="36" t="s">
        <v>104</v>
      </c>
      <c r="BM12" s="49"/>
      <c r="BN12" s="64" t="str">
        <f t="shared" si="9"/>
        <v/>
      </c>
      <c r="BO12" s="55"/>
      <c r="BP12" s="56"/>
      <c r="BQ12" s="58"/>
      <c r="BR12" s="58"/>
      <c r="BS12" s="58"/>
      <c r="BT12" s="58"/>
      <c r="BU12" s="57"/>
      <c r="BV12" s="57"/>
      <c r="BW12" s="57"/>
    </row>
    <row r="13" spans="1:75" x14ac:dyDescent="0.15">
      <c r="B13" s="38">
        <v>4</v>
      </c>
      <c r="C13" s="37" t="str">
        <f t="shared" si="0"/>
        <v/>
      </c>
      <c r="D13" s="36" t="s">
        <v>104</v>
      </c>
      <c r="E13" s="49"/>
      <c r="F13" s="64" t="str">
        <f t="shared" si="1"/>
        <v/>
      </c>
      <c r="G13" s="55"/>
      <c r="H13" s="56"/>
      <c r="I13" s="58"/>
      <c r="J13" s="58"/>
      <c r="K13" s="58"/>
      <c r="L13" s="58"/>
      <c r="M13" s="57"/>
      <c r="N13" s="57"/>
      <c r="O13" s="57"/>
      <c r="Q13" s="38">
        <v>4</v>
      </c>
      <c r="R13" s="37" t="str">
        <f t="shared" si="2"/>
        <v/>
      </c>
      <c r="S13" s="36" t="s">
        <v>104</v>
      </c>
      <c r="T13" s="49"/>
      <c r="U13" s="64" t="str">
        <f t="shared" si="3"/>
        <v/>
      </c>
      <c r="V13" s="55"/>
      <c r="W13" s="56"/>
      <c r="X13" s="58"/>
      <c r="Y13" s="58"/>
      <c r="Z13" s="58"/>
      <c r="AA13" s="58"/>
      <c r="AB13" s="57"/>
      <c r="AC13" s="57"/>
      <c r="AD13" s="57"/>
      <c r="AF13" s="38">
        <v>4</v>
      </c>
      <c r="AG13" s="37" t="str">
        <f t="shared" si="4"/>
        <v/>
      </c>
      <c r="AH13" s="36" t="s">
        <v>104</v>
      </c>
      <c r="AI13" s="49"/>
      <c r="AJ13" s="64" t="str">
        <f t="shared" si="5"/>
        <v/>
      </c>
      <c r="AK13" s="55"/>
      <c r="AL13" s="56"/>
      <c r="AM13" s="58"/>
      <c r="AN13" s="58"/>
      <c r="AO13" s="58"/>
      <c r="AP13" s="58"/>
      <c r="AQ13" s="57"/>
      <c r="AR13" s="57"/>
      <c r="AS13" s="57"/>
      <c r="AU13" s="38">
        <v>4</v>
      </c>
      <c r="AV13" s="37" t="str">
        <f t="shared" si="6"/>
        <v/>
      </c>
      <c r="AW13" s="36" t="s">
        <v>104</v>
      </c>
      <c r="AX13" s="49"/>
      <c r="AY13" s="64" t="str">
        <f t="shared" si="7"/>
        <v/>
      </c>
      <c r="AZ13" s="55"/>
      <c r="BA13" s="56"/>
      <c r="BB13" s="58"/>
      <c r="BC13" s="58"/>
      <c r="BD13" s="58"/>
      <c r="BE13" s="58"/>
      <c r="BF13" s="57"/>
      <c r="BG13" s="57"/>
      <c r="BH13" s="57"/>
      <c r="BJ13" s="38">
        <v>4</v>
      </c>
      <c r="BK13" s="37" t="str">
        <f t="shared" si="8"/>
        <v/>
      </c>
      <c r="BL13" s="36" t="s">
        <v>104</v>
      </c>
      <c r="BM13" s="49"/>
      <c r="BN13" s="64" t="str">
        <f t="shared" si="9"/>
        <v/>
      </c>
      <c r="BO13" s="55"/>
      <c r="BP13" s="56"/>
      <c r="BQ13" s="58"/>
      <c r="BR13" s="58"/>
      <c r="BS13" s="58"/>
      <c r="BT13" s="58"/>
      <c r="BU13" s="57"/>
      <c r="BV13" s="57"/>
      <c r="BW13" s="57"/>
    </row>
    <row r="14" spans="1:75" x14ac:dyDescent="0.15">
      <c r="B14" s="38">
        <v>5</v>
      </c>
      <c r="C14" s="37" t="str">
        <f t="shared" si="0"/>
        <v/>
      </c>
      <c r="D14" s="36" t="s">
        <v>104</v>
      </c>
      <c r="E14" s="49"/>
      <c r="F14" s="64" t="str">
        <f t="shared" si="1"/>
        <v/>
      </c>
      <c r="G14" s="55"/>
      <c r="H14" s="56"/>
      <c r="I14" s="57"/>
      <c r="J14" s="57"/>
      <c r="K14" s="57"/>
      <c r="L14" s="57"/>
      <c r="M14" s="57"/>
      <c r="N14" s="57"/>
      <c r="O14" s="57"/>
      <c r="Q14" s="38">
        <v>5</v>
      </c>
      <c r="R14" s="37" t="str">
        <f t="shared" si="2"/>
        <v/>
      </c>
      <c r="S14" s="36" t="s">
        <v>104</v>
      </c>
      <c r="T14" s="49"/>
      <c r="U14" s="64" t="str">
        <f t="shared" si="3"/>
        <v/>
      </c>
      <c r="V14" s="55"/>
      <c r="W14" s="56"/>
      <c r="X14" s="57"/>
      <c r="Y14" s="57"/>
      <c r="Z14" s="57"/>
      <c r="AA14" s="57"/>
      <c r="AB14" s="57"/>
      <c r="AC14" s="57"/>
      <c r="AD14" s="57"/>
      <c r="AF14" s="38">
        <v>5</v>
      </c>
      <c r="AG14" s="37" t="str">
        <f t="shared" si="4"/>
        <v/>
      </c>
      <c r="AH14" s="36" t="s">
        <v>104</v>
      </c>
      <c r="AI14" s="49"/>
      <c r="AJ14" s="64" t="str">
        <f t="shared" si="5"/>
        <v/>
      </c>
      <c r="AK14" s="55"/>
      <c r="AL14" s="56"/>
      <c r="AM14" s="57"/>
      <c r="AN14" s="57"/>
      <c r="AO14" s="57"/>
      <c r="AP14" s="57"/>
      <c r="AQ14" s="57"/>
      <c r="AR14" s="57"/>
      <c r="AS14" s="57"/>
      <c r="AU14" s="38">
        <v>5</v>
      </c>
      <c r="AV14" s="37" t="str">
        <f t="shared" si="6"/>
        <v/>
      </c>
      <c r="AW14" s="36" t="s">
        <v>104</v>
      </c>
      <c r="AX14" s="49"/>
      <c r="AY14" s="64" t="str">
        <f t="shared" si="7"/>
        <v/>
      </c>
      <c r="AZ14" s="55"/>
      <c r="BA14" s="56"/>
      <c r="BB14" s="57"/>
      <c r="BC14" s="57"/>
      <c r="BD14" s="57"/>
      <c r="BE14" s="57"/>
      <c r="BF14" s="57"/>
      <c r="BG14" s="57"/>
      <c r="BH14" s="57"/>
      <c r="BJ14" s="38">
        <v>5</v>
      </c>
      <c r="BK14" s="37" t="str">
        <f t="shared" si="8"/>
        <v/>
      </c>
      <c r="BL14" s="36" t="s">
        <v>104</v>
      </c>
      <c r="BM14" s="49"/>
      <c r="BN14" s="64" t="str">
        <f t="shared" si="9"/>
        <v/>
      </c>
      <c r="BO14" s="55"/>
      <c r="BP14" s="56"/>
      <c r="BQ14" s="57"/>
      <c r="BR14" s="57"/>
      <c r="BS14" s="57"/>
      <c r="BT14" s="57"/>
      <c r="BU14" s="57"/>
      <c r="BV14" s="57"/>
      <c r="BW14" s="57"/>
    </row>
    <row r="15" spans="1:75" x14ac:dyDescent="0.15">
      <c r="B15" s="38">
        <v>6</v>
      </c>
      <c r="C15" s="37" t="str">
        <f t="shared" si="0"/>
        <v/>
      </c>
      <c r="D15" s="36" t="s">
        <v>104</v>
      </c>
      <c r="E15" s="49"/>
      <c r="F15" s="64" t="str">
        <f t="shared" si="1"/>
        <v/>
      </c>
      <c r="G15" s="55"/>
      <c r="H15" s="56"/>
      <c r="I15" s="58"/>
      <c r="J15" s="58"/>
      <c r="K15" s="58"/>
      <c r="L15" s="58"/>
      <c r="M15" s="57"/>
      <c r="N15" s="57"/>
      <c r="O15" s="57"/>
      <c r="Q15" s="38">
        <v>6</v>
      </c>
      <c r="R15" s="37" t="str">
        <f t="shared" si="2"/>
        <v/>
      </c>
      <c r="S15" s="36" t="s">
        <v>104</v>
      </c>
      <c r="T15" s="49"/>
      <c r="U15" s="64" t="str">
        <f t="shared" si="3"/>
        <v/>
      </c>
      <c r="V15" s="55"/>
      <c r="W15" s="56"/>
      <c r="X15" s="58"/>
      <c r="Y15" s="58"/>
      <c r="Z15" s="58"/>
      <c r="AA15" s="58"/>
      <c r="AB15" s="57"/>
      <c r="AC15" s="57"/>
      <c r="AD15" s="57"/>
      <c r="AF15" s="38">
        <v>6</v>
      </c>
      <c r="AG15" s="37" t="str">
        <f t="shared" si="4"/>
        <v/>
      </c>
      <c r="AH15" s="36" t="s">
        <v>104</v>
      </c>
      <c r="AI15" s="49"/>
      <c r="AJ15" s="64" t="str">
        <f t="shared" si="5"/>
        <v/>
      </c>
      <c r="AK15" s="55"/>
      <c r="AL15" s="56"/>
      <c r="AM15" s="58"/>
      <c r="AN15" s="58"/>
      <c r="AO15" s="58"/>
      <c r="AP15" s="58"/>
      <c r="AQ15" s="57"/>
      <c r="AR15" s="57"/>
      <c r="AS15" s="57"/>
      <c r="AU15" s="38">
        <v>6</v>
      </c>
      <c r="AV15" s="37" t="str">
        <f t="shared" si="6"/>
        <v/>
      </c>
      <c r="AW15" s="36" t="s">
        <v>104</v>
      </c>
      <c r="AX15" s="49"/>
      <c r="AY15" s="64" t="str">
        <f t="shared" si="7"/>
        <v/>
      </c>
      <c r="AZ15" s="55"/>
      <c r="BA15" s="56"/>
      <c r="BB15" s="58"/>
      <c r="BC15" s="58"/>
      <c r="BD15" s="58"/>
      <c r="BE15" s="58"/>
      <c r="BF15" s="57"/>
      <c r="BG15" s="57"/>
      <c r="BH15" s="57"/>
      <c r="BJ15" s="38">
        <v>6</v>
      </c>
      <c r="BK15" s="37" t="str">
        <f t="shared" si="8"/>
        <v/>
      </c>
      <c r="BL15" s="36" t="s">
        <v>104</v>
      </c>
      <c r="BM15" s="49"/>
      <c r="BN15" s="64" t="str">
        <f t="shared" si="9"/>
        <v/>
      </c>
      <c r="BO15" s="55"/>
      <c r="BP15" s="56"/>
      <c r="BQ15" s="58"/>
      <c r="BR15" s="58"/>
      <c r="BS15" s="58"/>
      <c r="BT15" s="58"/>
      <c r="BU15" s="57"/>
      <c r="BV15" s="57"/>
      <c r="BW15" s="57"/>
    </row>
    <row r="16" spans="1:75" x14ac:dyDescent="0.15">
      <c r="B16" s="38">
        <v>7</v>
      </c>
      <c r="C16" s="37" t="str">
        <f t="shared" si="0"/>
        <v/>
      </c>
      <c r="D16" s="36" t="s">
        <v>104</v>
      </c>
      <c r="E16" s="49"/>
      <c r="F16" s="64" t="str">
        <f t="shared" si="1"/>
        <v/>
      </c>
      <c r="G16" s="55"/>
      <c r="H16" s="56"/>
      <c r="I16" s="58"/>
      <c r="J16" s="58"/>
      <c r="K16" s="58"/>
      <c r="L16" s="58"/>
      <c r="M16" s="57"/>
      <c r="N16" s="57"/>
      <c r="O16" s="57"/>
      <c r="Q16" s="38">
        <v>7</v>
      </c>
      <c r="R16" s="37" t="str">
        <f t="shared" si="2"/>
        <v/>
      </c>
      <c r="S16" s="36" t="s">
        <v>104</v>
      </c>
      <c r="T16" s="49"/>
      <c r="U16" s="64" t="str">
        <f t="shared" si="3"/>
        <v/>
      </c>
      <c r="V16" s="55"/>
      <c r="W16" s="56"/>
      <c r="X16" s="58"/>
      <c r="Y16" s="58"/>
      <c r="Z16" s="58"/>
      <c r="AA16" s="58"/>
      <c r="AB16" s="57"/>
      <c r="AC16" s="57"/>
      <c r="AD16" s="57"/>
      <c r="AF16" s="38">
        <v>7</v>
      </c>
      <c r="AG16" s="37" t="str">
        <f t="shared" si="4"/>
        <v/>
      </c>
      <c r="AH16" s="36" t="s">
        <v>104</v>
      </c>
      <c r="AI16" s="49"/>
      <c r="AJ16" s="64" t="str">
        <f t="shared" si="5"/>
        <v/>
      </c>
      <c r="AK16" s="55"/>
      <c r="AL16" s="56"/>
      <c r="AM16" s="58"/>
      <c r="AN16" s="58"/>
      <c r="AO16" s="58"/>
      <c r="AP16" s="58"/>
      <c r="AQ16" s="57"/>
      <c r="AR16" s="57"/>
      <c r="AS16" s="57"/>
      <c r="AU16" s="38">
        <v>7</v>
      </c>
      <c r="AV16" s="37" t="str">
        <f t="shared" si="6"/>
        <v/>
      </c>
      <c r="AW16" s="36" t="s">
        <v>104</v>
      </c>
      <c r="AX16" s="49"/>
      <c r="AY16" s="64" t="str">
        <f t="shared" si="7"/>
        <v/>
      </c>
      <c r="AZ16" s="55"/>
      <c r="BA16" s="56"/>
      <c r="BB16" s="58"/>
      <c r="BC16" s="58"/>
      <c r="BD16" s="58"/>
      <c r="BE16" s="58"/>
      <c r="BF16" s="57"/>
      <c r="BG16" s="57"/>
      <c r="BH16" s="57"/>
      <c r="BJ16" s="38">
        <v>7</v>
      </c>
      <c r="BK16" s="37" t="str">
        <f t="shared" si="8"/>
        <v/>
      </c>
      <c r="BL16" s="36" t="s">
        <v>104</v>
      </c>
      <c r="BM16" s="49"/>
      <c r="BN16" s="64" t="str">
        <f t="shared" si="9"/>
        <v/>
      </c>
      <c r="BO16" s="55"/>
      <c r="BP16" s="56"/>
      <c r="BQ16" s="58"/>
      <c r="BR16" s="58"/>
      <c r="BS16" s="58"/>
      <c r="BT16" s="58"/>
      <c r="BU16" s="57"/>
      <c r="BV16" s="57"/>
      <c r="BW16" s="57"/>
    </row>
    <row r="17" spans="2:75" x14ac:dyDescent="0.15">
      <c r="B17" s="38">
        <v>8</v>
      </c>
      <c r="C17" s="37" t="str">
        <f t="shared" si="0"/>
        <v/>
      </c>
      <c r="D17" s="36" t="s">
        <v>104</v>
      </c>
      <c r="E17" s="49"/>
      <c r="F17" s="64" t="str">
        <f t="shared" si="1"/>
        <v/>
      </c>
      <c r="G17" s="55"/>
      <c r="H17" s="56"/>
      <c r="I17" s="57"/>
      <c r="J17" s="57"/>
      <c r="K17" s="57"/>
      <c r="L17" s="57"/>
      <c r="M17" s="57"/>
      <c r="N17" s="57"/>
      <c r="O17" s="57"/>
      <c r="Q17" s="38">
        <v>8</v>
      </c>
      <c r="R17" s="37" t="str">
        <f t="shared" si="2"/>
        <v/>
      </c>
      <c r="S17" s="36" t="s">
        <v>104</v>
      </c>
      <c r="T17" s="49"/>
      <c r="U17" s="64" t="str">
        <f t="shared" si="3"/>
        <v/>
      </c>
      <c r="V17" s="55"/>
      <c r="W17" s="56"/>
      <c r="X17" s="57"/>
      <c r="Y17" s="57"/>
      <c r="Z17" s="57"/>
      <c r="AA17" s="57"/>
      <c r="AB17" s="57"/>
      <c r="AC17" s="57"/>
      <c r="AD17" s="57"/>
      <c r="AF17" s="38">
        <v>8</v>
      </c>
      <c r="AG17" s="37" t="str">
        <f t="shared" si="4"/>
        <v/>
      </c>
      <c r="AH17" s="36" t="s">
        <v>104</v>
      </c>
      <c r="AI17" s="49"/>
      <c r="AJ17" s="64" t="str">
        <f t="shared" si="5"/>
        <v/>
      </c>
      <c r="AK17" s="55"/>
      <c r="AL17" s="56"/>
      <c r="AM17" s="57"/>
      <c r="AN17" s="57"/>
      <c r="AO17" s="57"/>
      <c r="AP17" s="57"/>
      <c r="AQ17" s="57"/>
      <c r="AR17" s="57"/>
      <c r="AS17" s="57"/>
      <c r="AU17" s="38">
        <v>8</v>
      </c>
      <c r="AV17" s="37" t="str">
        <f t="shared" si="6"/>
        <v/>
      </c>
      <c r="AW17" s="36" t="s">
        <v>104</v>
      </c>
      <c r="AX17" s="49"/>
      <c r="AY17" s="64" t="str">
        <f t="shared" si="7"/>
        <v/>
      </c>
      <c r="AZ17" s="55"/>
      <c r="BA17" s="56"/>
      <c r="BB17" s="57"/>
      <c r="BC17" s="57"/>
      <c r="BD17" s="57"/>
      <c r="BE17" s="57"/>
      <c r="BF17" s="57"/>
      <c r="BG17" s="57"/>
      <c r="BH17" s="57"/>
      <c r="BJ17" s="38">
        <v>8</v>
      </c>
      <c r="BK17" s="37" t="str">
        <f t="shared" si="8"/>
        <v/>
      </c>
      <c r="BL17" s="36" t="s">
        <v>104</v>
      </c>
      <c r="BM17" s="49"/>
      <c r="BN17" s="64" t="str">
        <f t="shared" si="9"/>
        <v/>
      </c>
      <c r="BO17" s="55"/>
      <c r="BP17" s="56"/>
      <c r="BQ17" s="57"/>
      <c r="BR17" s="57"/>
      <c r="BS17" s="57"/>
      <c r="BT17" s="57"/>
      <c r="BU17" s="57"/>
      <c r="BV17" s="57"/>
      <c r="BW17" s="57"/>
    </row>
    <row r="18" spans="2:75" x14ac:dyDescent="0.15">
      <c r="B18" s="38">
        <v>9</v>
      </c>
      <c r="C18" s="37" t="str">
        <f t="shared" si="0"/>
        <v/>
      </c>
      <c r="D18" s="36" t="s">
        <v>104</v>
      </c>
      <c r="E18" s="49"/>
      <c r="F18" s="64" t="str">
        <f t="shared" si="1"/>
        <v/>
      </c>
      <c r="G18" s="55"/>
      <c r="H18" s="56"/>
      <c r="I18" s="58"/>
      <c r="J18" s="58"/>
      <c r="K18" s="58"/>
      <c r="L18" s="58"/>
      <c r="M18" s="57"/>
      <c r="N18" s="57"/>
      <c r="O18" s="57"/>
      <c r="Q18" s="38">
        <v>9</v>
      </c>
      <c r="R18" s="37" t="str">
        <f t="shared" si="2"/>
        <v/>
      </c>
      <c r="S18" s="36" t="s">
        <v>104</v>
      </c>
      <c r="T18" s="49"/>
      <c r="U18" s="64" t="str">
        <f t="shared" si="3"/>
        <v/>
      </c>
      <c r="V18" s="55"/>
      <c r="W18" s="56"/>
      <c r="X18" s="58"/>
      <c r="Y18" s="58"/>
      <c r="Z18" s="58"/>
      <c r="AA18" s="58"/>
      <c r="AB18" s="57"/>
      <c r="AC18" s="57"/>
      <c r="AD18" s="57"/>
      <c r="AF18" s="38">
        <v>9</v>
      </c>
      <c r="AG18" s="37" t="str">
        <f t="shared" si="4"/>
        <v/>
      </c>
      <c r="AH18" s="36" t="s">
        <v>104</v>
      </c>
      <c r="AI18" s="49"/>
      <c r="AJ18" s="64" t="str">
        <f t="shared" si="5"/>
        <v/>
      </c>
      <c r="AK18" s="55"/>
      <c r="AL18" s="56"/>
      <c r="AM18" s="58"/>
      <c r="AN18" s="58"/>
      <c r="AO18" s="58"/>
      <c r="AP18" s="58"/>
      <c r="AQ18" s="57"/>
      <c r="AR18" s="57"/>
      <c r="AS18" s="57"/>
      <c r="AU18" s="38">
        <v>9</v>
      </c>
      <c r="AV18" s="37" t="str">
        <f t="shared" si="6"/>
        <v/>
      </c>
      <c r="AW18" s="36" t="s">
        <v>104</v>
      </c>
      <c r="AX18" s="49"/>
      <c r="AY18" s="64" t="str">
        <f t="shared" si="7"/>
        <v/>
      </c>
      <c r="AZ18" s="55"/>
      <c r="BA18" s="56"/>
      <c r="BB18" s="58"/>
      <c r="BC18" s="58"/>
      <c r="BD18" s="58"/>
      <c r="BE18" s="58"/>
      <c r="BF18" s="57"/>
      <c r="BG18" s="57"/>
      <c r="BH18" s="57"/>
      <c r="BJ18" s="38">
        <v>9</v>
      </c>
      <c r="BK18" s="37" t="str">
        <f t="shared" si="8"/>
        <v/>
      </c>
      <c r="BL18" s="36" t="s">
        <v>104</v>
      </c>
      <c r="BM18" s="49"/>
      <c r="BN18" s="64" t="str">
        <f t="shared" si="9"/>
        <v/>
      </c>
      <c r="BO18" s="55"/>
      <c r="BP18" s="56"/>
      <c r="BQ18" s="58"/>
      <c r="BR18" s="58"/>
      <c r="BS18" s="58"/>
      <c r="BT18" s="58"/>
      <c r="BU18" s="57"/>
      <c r="BV18" s="57"/>
      <c r="BW18" s="57"/>
    </row>
    <row r="19" spans="2:75" x14ac:dyDescent="0.15">
      <c r="B19" s="38">
        <v>10</v>
      </c>
      <c r="C19" s="37" t="str">
        <f t="shared" si="0"/>
        <v/>
      </c>
      <c r="D19" s="36" t="s">
        <v>104</v>
      </c>
      <c r="E19" s="49"/>
      <c r="F19" s="64" t="str">
        <f t="shared" si="1"/>
        <v/>
      </c>
      <c r="G19" s="55"/>
      <c r="H19" s="56"/>
      <c r="I19" s="58"/>
      <c r="J19" s="58"/>
      <c r="K19" s="58"/>
      <c r="L19" s="58"/>
      <c r="M19" s="57"/>
      <c r="N19" s="57"/>
      <c r="O19" s="57"/>
      <c r="Q19" s="38">
        <v>10</v>
      </c>
      <c r="R19" s="37" t="str">
        <f t="shared" si="2"/>
        <v/>
      </c>
      <c r="S19" s="36" t="s">
        <v>104</v>
      </c>
      <c r="T19" s="49"/>
      <c r="U19" s="64" t="str">
        <f t="shared" si="3"/>
        <v/>
      </c>
      <c r="V19" s="55"/>
      <c r="W19" s="56"/>
      <c r="X19" s="58"/>
      <c r="Y19" s="58"/>
      <c r="Z19" s="58"/>
      <c r="AA19" s="58"/>
      <c r="AB19" s="57"/>
      <c r="AC19" s="57"/>
      <c r="AD19" s="57"/>
      <c r="AF19" s="38">
        <v>10</v>
      </c>
      <c r="AG19" s="37" t="str">
        <f t="shared" si="4"/>
        <v/>
      </c>
      <c r="AH19" s="36" t="s">
        <v>104</v>
      </c>
      <c r="AI19" s="49"/>
      <c r="AJ19" s="64" t="str">
        <f t="shared" si="5"/>
        <v/>
      </c>
      <c r="AK19" s="55"/>
      <c r="AL19" s="56"/>
      <c r="AM19" s="58"/>
      <c r="AN19" s="58"/>
      <c r="AO19" s="58"/>
      <c r="AP19" s="58"/>
      <c r="AQ19" s="57"/>
      <c r="AR19" s="57"/>
      <c r="AS19" s="57"/>
      <c r="AU19" s="38">
        <v>10</v>
      </c>
      <c r="AV19" s="37" t="str">
        <f t="shared" si="6"/>
        <v/>
      </c>
      <c r="AW19" s="36" t="s">
        <v>104</v>
      </c>
      <c r="AX19" s="49"/>
      <c r="AY19" s="64" t="str">
        <f t="shared" si="7"/>
        <v/>
      </c>
      <c r="AZ19" s="55"/>
      <c r="BA19" s="56"/>
      <c r="BB19" s="58"/>
      <c r="BC19" s="58"/>
      <c r="BD19" s="58"/>
      <c r="BE19" s="58"/>
      <c r="BF19" s="57"/>
      <c r="BG19" s="57"/>
      <c r="BH19" s="57"/>
      <c r="BJ19" s="38">
        <v>10</v>
      </c>
      <c r="BK19" s="37" t="str">
        <f t="shared" si="8"/>
        <v/>
      </c>
      <c r="BL19" s="36" t="s">
        <v>104</v>
      </c>
      <c r="BM19" s="49"/>
      <c r="BN19" s="64" t="str">
        <f t="shared" si="9"/>
        <v/>
      </c>
      <c r="BO19" s="55"/>
      <c r="BP19" s="56"/>
      <c r="BQ19" s="58"/>
      <c r="BR19" s="58"/>
      <c r="BS19" s="58"/>
      <c r="BT19" s="58"/>
      <c r="BU19" s="57"/>
      <c r="BV19" s="57"/>
      <c r="BW19" s="57"/>
    </row>
    <row r="20" spans="2:75" x14ac:dyDescent="0.15">
      <c r="B20" s="38">
        <v>11</v>
      </c>
      <c r="C20" s="37" t="str">
        <f t="shared" si="0"/>
        <v/>
      </c>
      <c r="D20" s="36" t="s">
        <v>104</v>
      </c>
      <c r="E20" s="49"/>
      <c r="F20" s="64" t="str">
        <f t="shared" si="1"/>
        <v/>
      </c>
      <c r="G20" s="55"/>
      <c r="H20" s="56"/>
      <c r="I20" s="57"/>
      <c r="J20" s="57"/>
      <c r="K20" s="57"/>
      <c r="L20" s="57"/>
      <c r="M20" s="57"/>
      <c r="N20" s="57"/>
      <c r="O20" s="57"/>
      <c r="Q20" s="38">
        <v>11</v>
      </c>
      <c r="R20" s="37" t="str">
        <f t="shared" si="2"/>
        <v/>
      </c>
      <c r="S20" s="36" t="s">
        <v>104</v>
      </c>
      <c r="T20" s="49"/>
      <c r="U20" s="64" t="str">
        <f t="shared" si="3"/>
        <v/>
      </c>
      <c r="V20" s="55"/>
      <c r="W20" s="56"/>
      <c r="X20" s="57"/>
      <c r="Y20" s="57"/>
      <c r="Z20" s="57"/>
      <c r="AA20" s="57"/>
      <c r="AB20" s="57"/>
      <c r="AC20" s="57"/>
      <c r="AD20" s="57"/>
      <c r="AF20" s="38">
        <v>11</v>
      </c>
      <c r="AG20" s="37" t="str">
        <f t="shared" si="4"/>
        <v/>
      </c>
      <c r="AH20" s="36" t="s">
        <v>104</v>
      </c>
      <c r="AI20" s="49"/>
      <c r="AJ20" s="64" t="str">
        <f t="shared" si="5"/>
        <v/>
      </c>
      <c r="AK20" s="55"/>
      <c r="AL20" s="56"/>
      <c r="AM20" s="57"/>
      <c r="AN20" s="57"/>
      <c r="AO20" s="57"/>
      <c r="AP20" s="57"/>
      <c r="AQ20" s="57"/>
      <c r="AR20" s="57"/>
      <c r="AS20" s="57"/>
      <c r="AU20" s="38">
        <v>11</v>
      </c>
      <c r="AV20" s="37" t="str">
        <f t="shared" si="6"/>
        <v/>
      </c>
      <c r="AW20" s="36" t="s">
        <v>104</v>
      </c>
      <c r="AX20" s="49"/>
      <c r="AY20" s="64" t="str">
        <f t="shared" si="7"/>
        <v/>
      </c>
      <c r="AZ20" s="55"/>
      <c r="BA20" s="56"/>
      <c r="BB20" s="57"/>
      <c r="BC20" s="57"/>
      <c r="BD20" s="57"/>
      <c r="BE20" s="57"/>
      <c r="BF20" s="57"/>
      <c r="BG20" s="57"/>
      <c r="BH20" s="57"/>
      <c r="BJ20" s="38">
        <v>11</v>
      </c>
      <c r="BK20" s="37" t="str">
        <f t="shared" si="8"/>
        <v/>
      </c>
      <c r="BL20" s="36" t="s">
        <v>104</v>
      </c>
      <c r="BM20" s="49"/>
      <c r="BN20" s="64" t="str">
        <f t="shared" si="9"/>
        <v/>
      </c>
      <c r="BO20" s="55"/>
      <c r="BP20" s="56"/>
      <c r="BQ20" s="57"/>
      <c r="BR20" s="57"/>
      <c r="BS20" s="57"/>
      <c r="BT20" s="57"/>
      <c r="BU20" s="57"/>
      <c r="BV20" s="57"/>
      <c r="BW20" s="57"/>
    </row>
    <row r="21" spans="2:75" x14ac:dyDescent="0.15">
      <c r="B21" s="38">
        <v>12</v>
      </c>
      <c r="C21" s="37" t="str">
        <f t="shared" si="0"/>
        <v/>
      </c>
      <c r="D21" s="36" t="s">
        <v>104</v>
      </c>
      <c r="E21" s="49"/>
      <c r="F21" s="64" t="str">
        <f t="shared" si="1"/>
        <v/>
      </c>
      <c r="G21" s="55"/>
      <c r="H21" s="56"/>
      <c r="I21" s="58"/>
      <c r="J21" s="58"/>
      <c r="K21" s="58"/>
      <c r="L21" s="58"/>
      <c r="M21" s="57"/>
      <c r="N21" s="57"/>
      <c r="O21" s="57"/>
      <c r="Q21" s="38">
        <v>12</v>
      </c>
      <c r="R21" s="37" t="str">
        <f t="shared" si="2"/>
        <v/>
      </c>
      <c r="S21" s="36" t="s">
        <v>104</v>
      </c>
      <c r="T21" s="49"/>
      <c r="U21" s="64" t="str">
        <f t="shared" si="3"/>
        <v/>
      </c>
      <c r="V21" s="55"/>
      <c r="W21" s="56"/>
      <c r="X21" s="58"/>
      <c r="Y21" s="58"/>
      <c r="Z21" s="58"/>
      <c r="AA21" s="58"/>
      <c r="AB21" s="57"/>
      <c r="AC21" s="57"/>
      <c r="AD21" s="57"/>
      <c r="AF21" s="38">
        <v>12</v>
      </c>
      <c r="AG21" s="37" t="str">
        <f t="shared" si="4"/>
        <v/>
      </c>
      <c r="AH21" s="36" t="s">
        <v>104</v>
      </c>
      <c r="AI21" s="49"/>
      <c r="AJ21" s="64" t="str">
        <f t="shared" si="5"/>
        <v/>
      </c>
      <c r="AK21" s="55"/>
      <c r="AL21" s="56"/>
      <c r="AM21" s="58"/>
      <c r="AN21" s="58"/>
      <c r="AO21" s="58"/>
      <c r="AP21" s="58"/>
      <c r="AQ21" s="57"/>
      <c r="AR21" s="57"/>
      <c r="AS21" s="57"/>
      <c r="AU21" s="38">
        <v>12</v>
      </c>
      <c r="AV21" s="37" t="str">
        <f t="shared" si="6"/>
        <v/>
      </c>
      <c r="AW21" s="36" t="s">
        <v>104</v>
      </c>
      <c r="AX21" s="49"/>
      <c r="AY21" s="64" t="str">
        <f t="shared" si="7"/>
        <v/>
      </c>
      <c r="AZ21" s="55"/>
      <c r="BA21" s="56"/>
      <c r="BB21" s="58"/>
      <c r="BC21" s="58"/>
      <c r="BD21" s="58"/>
      <c r="BE21" s="58"/>
      <c r="BF21" s="57"/>
      <c r="BG21" s="57"/>
      <c r="BH21" s="57"/>
      <c r="BJ21" s="38">
        <v>12</v>
      </c>
      <c r="BK21" s="37" t="str">
        <f t="shared" si="8"/>
        <v/>
      </c>
      <c r="BL21" s="36" t="s">
        <v>104</v>
      </c>
      <c r="BM21" s="49"/>
      <c r="BN21" s="64" t="str">
        <f t="shared" si="9"/>
        <v/>
      </c>
      <c r="BO21" s="55"/>
      <c r="BP21" s="56"/>
      <c r="BQ21" s="58"/>
      <c r="BR21" s="58"/>
      <c r="BS21" s="58"/>
      <c r="BT21" s="58"/>
      <c r="BU21" s="57"/>
      <c r="BV21" s="57"/>
      <c r="BW21" s="57"/>
    </row>
    <row r="22" spans="2:75" x14ac:dyDescent="0.15">
      <c r="B22" s="38">
        <v>13</v>
      </c>
      <c r="C22" s="37" t="str">
        <f t="shared" si="0"/>
        <v/>
      </c>
      <c r="D22" s="36" t="s">
        <v>104</v>
      </c>
      <c r="E22" s="49"/>
      <c r="F22" s="64" t="str">
        <f t="shared" si="1"/>
        <v/>
      </c>
      <c r="G22" s="55"/>
      <c r="H22" s="56"/>
      <c r="I22" s="58"/>
      <c r="J22" s="58"/>
      <c r="K22" s="58"/>
      <c r="L22" s="58"/>
      <c r="M22" s="57"/>
      <c r="N22" s="57"/>
      <c r="O22" s="57"/>
      <c r="Q22" s="38">
        <v>13</v>
      </c>
      <c r="R22" s="37" t="str">
        <f t="shared" si="2"/>
        <v/>
      </c>
      <c r="S22" s="36" t="s">
        <v>104</v>
      </c>
      <c r="T22" s="49"/>
      <c r="U22" s="64" t="str">
        <f t="shared" si="3"/>
        <v/>
      </c>
      <c r="V22" s="55"/>
      <c r="W22" s="56"/>
      <c r="X22" s="58"/>
      <c r="Y22" s="58"/>
      <c r="Z22" s="58"/>
      <c r="AA22" s="58"/>
      <c r="AB22" s="57"/>
      <c r="AC22" s="57"/>
      <c r="AD22" s="57"/>
      <c r="AF22" s="38">
        <v>13</v>
      </c>
      <c r="AG22" s="37" t="str">
        <f t="shared" si="4"/>
        <v/>
      </c>
      <c r="AH22" s="36" t="s">
        <v>104</v>
      </c>
      <c r="AI22" s="49"/>
      <c r="AJ22" s="64" t="str">
        <f t="shared" si="5"/>
        <v/>
      </c>
      <c r="AK22" s="55"/>
      <c r="AL22" s="56"/>
      <c r="AM22" s="58"/>
      <c r="AN22" s="58"/>
      <c r="AO22" s="58"/>
      <c r="AP22" s="58"/>
      <c r="AQ22" s="57"/>
      <c r="AR22" s="57"/>
      <c r="AS22" s="57"/>
      <c r="AU22" s="38">
        <v>13</v>
      </c>
      <c r="AV22" s="37" t="str">
        <f t="shared" si="6"/>
        <v/>
      </c>
      <c r="AW22" s="36" t="s">
        <v>104</v>
      </c>
      <c r="AX22" s="49"/>
      <c r="AY22" s="64" t="str">
        <f t="shared" si="7"/>
        <v/>
      </c>
      <c r="AZ22" s="55"/>
      <c r="BA22" s="56"/>
      <c r="BB22" s="58"/>
      <c r="BC22" s="58"/>
      <c r="BD22" s="58"/>
      <c r="BE22" s="58"/>
      <c r="BF22" s="57"/>
      <c r="BG22" s="57"/>
      <c r="BH22" s="57"/>
      <c r="BJ22" s="38">
        <v>13</v>
      </c>
      <c r="BK22" s="37" t="str">
        <f t="shared" si="8"/>
        <v/>
      </c>
      <c r="BL22" s="36" t="s">
        <v>104</v>
      </c>
      <c r="BM22" s="49"/>
      <c r="BN22" s="64" t="str">
        <f t="shared" si="9"/>
        <v/>
      </c>
      <c r="BO22" s="55"/>
      <c r="BP22" s="56"/>
      <c r="BQ22" s="58"/>
      <c r="BR22" s="58"/>
      <c r="BS22" s="58"/>
      <c r="BT22" s="58"/>
      <c r="BU22" s="57"/>
      <c r="BV22" s="57"/>
      <c r="BW22" s="57"/>
    </row>
    <row r="23" spans="2:75" x14ac:dyDescent="0.15">
      <c r="B23" s="38">
        <v>14</v>
      </c>
      <c r="C23" s="37" t="str">
        <f t="shared" si="0"/>
        <v/>
      </c>
      <c r="D23" s="36" t="s">
        <v>104</v>
      </c>
      <c r="E23" s="49"/>
      <c r="F23" s="64" t="str">
        <f t="shared" si="1"/>
        <v/>
      </c>
      <c r="G23" s="55"/>
      <c r="H23" s="56"/>
      <c r="I23" s="57"/>
      <c r="J23" s="57"/>
      <c r="K23" s="57"/>
      <c r="L23" s="57"/>
      <c r="M23" s="57"/>
      <c r="N23" s="57"/>
      <c r="O23" s="57"/>
      <c r="Q23" s="38">
        <v>14</v>
      </c>
      <c r="R23" s="37" t="str">
        <f t="shared" si="2"/>
        <v/>
      </c>
      <c r="S23" s="36" t="s">
        <v>104</v>
      </c>
      <c r="T23" s="49"/>
      <c r="U23" s="64" t="str">
        <f t="shared" si="3"/>
        <v/>
      </c>
      <c r="V23" s="55"/>
      <c r="W23" s="56"/>
      <c r="X23" s="57"/>
      <c r="Y23" s="57"/>
      <c r="Z23" s="57"/>
      <c r="AA23" s="57"/>
      <c r="AB23" s="57"/>
      <c r="AC23" s="57"/>
      <c r="AD23" s="57"/>
      <c r="AF23" s="38">
        <v>14</v>
      </c>
      <c r="AG23" s="37" t="str">
        <f t="shared" si="4"/>
        <v/>
      </c>
      <c r="AH23" s="36" t="s">
        <v>104</v>
      </c>
      <c r="AI23" s="49"/>
      <c r="AJ23" s="64" t="str">
        <f t="shared" si="5"/>
        <v/>
      </c>
      <c r="AK23" s="55"/>
      <c r="AL23" s="56"/>
      <c r="AM23" s="57"/>
      <c r="AN23" s="57"/>
      <c r="AO23" s="57"/>
      <c r="AP23" s="57"/>
      <c r="AQ23" s="57"/>
      <c r="AR23" s="57"/>
      <c r="AS23" s="57"/>
      <c r="AU23" s="38">
        <v>14</v>
      </c>
      <c r="AV23" s="37" t="str">
        <f t="shared" si="6"/>
        <v/>
      </c>
      <c r="AW23" s="36" t="s">
        <v>104</v>
      </c>
      <c r="AX23" s="49"/>
      <c r="AY23" s="64" t="str">
        <f t="shared" si="7"/>
        <v/>
      </c>
      <c r="AZ23" s="55"/>
      <c r="BA23" s="56"/>
      <c r="BB23" s="57"/>
      <c r="BC23" s="57"/>
      <c r="BD23" s="57"/>
      <c r="BE23" s="57"/>
      <c r="BF23" s="57"/>
      <c r="BG23" s="57"/>
      <c r="BH23" s="57"/>
      <c r="BJ23" s="38">
        <v>14</v>
      </c>
      <c r="BK23" s="37" t="str">
        <f t="shared" si="8"/>
        <v/>
      </c>
      <c r="BL23" s="36" t="s">
        <v>104</v>
      </c>
      <c r="BM23" s="49"/>
      <c r="BN23" s="64" t="str">
        <f t="shared" si="9"/>
        <v/>
      </c>
      <c r="BO23" s="55"/>
      <c r="BP23" s="56"/>
      <c r="BQ23" s="57"/>
      <c r="BR23" s="57"/>
      <c r="BS23" s="57"/>
      <c r="BT23" s="57"/>
      <c r="BU23" s="57"/>
      <c r="BV23" s="57"/>
      <c r="BW23" s="57"/>
    </row>
    <row r="24" spans="2:75" x14ac:dyDescent="0.15">
      <c r="B24" s="38">
        <v>15</v>
      </c>
      <c r="C24" s="37" t="str">
        <f t="shared" si="0"/>
        <v/>
      </c>
      <c r="D24" s="36" t="s">
        <v>104</v>
      </c>
      <c r="E24" s="49"/>
      <c r="F24" s="64" t="str">
        <f t="shared" si="1"/>
        <v/>
      </c>
      <c r="G24" s="55"/>
      <c r="H24" s="56"/>
      <c r="I24" s="58"/>
      <c r="J24" s="58"/>
      <c r="K24" s="58"/>
      <c r="L24" s="58"/>
      <c r="M24" s="57"/>
      <c r="N24" s="57"/>
      <c r="O24" s="57"/>
      <c r="Q24" s="38">
        <v>15</v>
      </c>
      <c r="R24" s="37" t="str">
        <f t="shared" si="2"/>
        <v/>
      </c>
      <c r="S24" s="36" t="s">
        <v>104</v>
      </c>
      <c r="T24" s="49"/>
      <c r="U24" s="64" t="str">
        <f t="shared" si="3"/>
        <v/>
      </c>
      <c r="V24" s="55"/>
      <c r="W24" s="56"/>
      <c r="X24" s="58"/>
      <c r="Y24" s="58"/>
      <c r="Z24" s="58"/>
      <c r="AA24" s="58"/>
      <c r="AB24" s="57"/>
      <c r="AC24" s="57"/>
      <c r="AD24" s="57"/>
      <c r="AF24" s="38">
        <v>15</v>
      </c>
      <c r="AG24" s="37" t="str">
        <f t="shared" si="4"/>
        <v/>
      </c>
      <c r="AH24" s="36" t="s">
        <v>104</v>
      </c>
      <c r="AI24" s="49"/>
      <c r="AJ24" s="64" t="str">
        <f t="shared" si="5"/>
        <v/>
      </c>
      <c r="AK24" s="55"/>
      <c r="AL24" s="56"/>
      <c r="AM24" s="58"/>
      <c r="AN24" s="58"/>
      <c r="AO24" s="58"/>
      <c r="AP24" s="58"/>
      <c r="AQ24" s="57"/>
      <c r="AR24" s="57"/>
      <c r="AS24" s="57"/>
      <c r="AU24" s="38">
        <v>15</v>
      </c>
      <c r="AV24" s="37" t="str">
        <f t="shared" si="6"/>
        <v/>
      </c>
      <c r="AW24" s="36" t="s">
        <v>104</v>
      </c>
      <c r="AX24" s="49"/>
      <c r="AY24" s="64" t="str">
        <f t="shared" si="7"/>
        <v/>
      </c>
      <c r="AZ24" s="55"/>
      <c r="BA24" s="56"/>
      <c r="BB24" s="58"/>
      <c r="BC24" s="58"/>
      <c r="BD24" s="58"/>
      <c r="BE24" s="58"/>
      <c r="BF24" s="57"/>
      <c r="BG24" s="57"/>
      <c r="BH24" s="57"/>
      <c r="BJ24" s="38">
        <v>15</v>
      </c>
      <c r="BK24" s="37" t="str">
        <f t="shared" si="8"/>
        <v/>
      </c>
      <c r="BL24" s="36" t="s">
        <v>104</v>
      </c>
      <c r="BM24" s="49"/>
      <c r="BN24" s="64" t="str">
        <f t="shared" si="9"/>
        <v/>
      </c>
      <c r="BO24" s="55"/>
      <c r="BP24" s="56"/>
      <c r="BQ24" s="58"/>
      <c r="BR24" s="58"/>
      <c r="BS24" s="58"/>
      <c r="BT24" s="58"/>
      <c r="BU24" s="57"/>
      <c r="BV24" s="57"/>
      <c r="BW24" s="57"/>
    </row>
    <row r="25" spans="2:75" x14ac:dyDescent="0.15">
      <c r="B25" s="38">
        <v>16</v>
      </c>
      <c r="C25" s="37" t="str">
        <f t="shared" si="0"/>
        <v/>
      </c>
      <c r="D25" s="36" t="s">
        <v>104</v>
      </c>
      <c r="E25" s="49"/>
      <c r="F25" s="64" t="str">
        <f t="shared" si="1"/>
        <v/>
      </c>
      <c r="G25" s="55"/>
      <c r="H25" s="56"/>
      <c r="I25" s="58"/>
      <c r="J25" s="58"/>
      <c r="K25" s="58"/>
      <c r="L25" s="58"/>
      <c r="M25" s="57"/>
      <c r="N25" s="57"/>
      <c r="O25" s="57"/>
      <c r="Q25" s="38">
        <v>16</v>
      </c>
      <c r="R25" s="37" t="str">
        <f t="shared" si="2"/>
        <v/>
      </c>
      <c r="S25" s="36" t="s">
        <v>104</v>
      </c>
      <c r="T25" s="49"/>
      <c r="U25" s="64" t="str">
        <f t="shared" si="3"/>
        <v/>
      </c>
      <c r="V25" s="55"/>
      <c r="W25" s="56"/>
      <c r="X25" s="58"/>
      <c r="Y25" s="58"/>
      <c r="Z25" s="58"/>
      <c r="AA25" s="58"/>
      <c r="AB25" s="57"/>
      <c r="AC25" s="57"/>
      <c r="AD25" s="57"/>
      <c r="AF25" s="38">
        <v>16</v>
      </c>
      <c r="AG25" s="37" t="str">
        <f t="shared" si="4"/>
        <v/>
      </c>
      <c r="AH25" s="36" t="s">
        <v>104</v>
      </c>
      <c r="AI25" s="49"/>
      <c r="AJ25" s="64" t="str">
        <f t="shared" si="5"/>
        <v/>
      </c>
      <c r="AK25" s="55"/>
      <c r="AL25" s="56"/>
      <c r="AM25" s="58"/>
      <c r="AN25" s="58"/>
      <c r="AO25" s="58"/>
      <c r="AP25" s="58"/>
      <c r="AQ25" s="57"/>
      <c r="AR25" s="57"/>
      <c r="AS25" s="57"/>
      <c r="AU25" s="38">
        <v>16</v>
      </c>
      <c r="AV25" s="37" t="str">
        <f t="shared" si="6"/>
        <v/>
      </c>
      <c r="AW25" s="36" t="s">
        <v>104</v>
      </c>
      <c r="AX25" s="49"/>
      <c r="AY25" s="64" t="str">
        <f t="shared" si="7"/>
        <v/>
      </c>
      <c r="AZ25" s="55"/>
      <c r="BA25" s="56"/>
      <c r="BB25" s="58"/>
      <c r="BC25" s="58"/>
      <c r="BD25" s="58"/>
      <c r="BE25" s="58"/>
      <c r="BF25" s="57"/>
      <c r="BG25" s="57"/>
      <c r="BH25" s="57"/>
      <c r="BJ25" s="38">
        <v>16</v>
      </c>
      <c r="BK25" s="37" t="str">
        <f t="shared" si="8"/>
        <v/>
      </c>
      <c r="BL25" s="36" t="s">
        <v>104</v>
      </c>
      <c r="BM25" s="49"/>
      <c r="BN25" s="64" t="str">
        <f t="shared" si="9"/>
        <v/>
      </c>
      <c r="BO25" s="55"/>
      <c r="BP25" s="56"/>
      <c r="BQ25" s="58"/>
      <c r="BR25" s="58"/>
      <c r="BS25" s="58"/>
      <c r="BT25" s="58"/>
      <c r="BU25" s="57"/>
      <c r="BV25" s="57"/>
      <c r="BW25" s="57"/>
    </row>
    <row r="26" spans="2:75" x14ac:dyDescent="0.15">
      <c r="B26" s="38">
        <v>17</v>
      </c>
      <c r="C26" s="37" t="str">
        <f t="shared" si="0"/>
        <v/>
      </c>
      <c r="D26" s="36" t="s">
        <v>104</v>
      </c>
      <c r="E26" s="49"/>
      <c r="F26" s="64" t="str">
        <f t="shared" si="1"/>
        <v/>
      </c>
      <c r="G26" s="55"/>
      <c r="H26" s="56"/>
      <c r="I26" s="57"/>
      <c r="J26" s="57"/>
      <c r="K26" s="57"/>
      <c r="L26" s="57"/>
      <c r="M26" s="57"/>
      <c r="N26" s="57"/>
      <c r="O26" s="57"/>
      <c r="Q26" s="38">
        <v>17</v>
      </c>
      <c r="R26" s="37" t="str">
        <f t="shared" si="2"/>
        <v/>
      </c>
      <c r="S26" s="36" t="s">
        <v>104</v>
      </c>
      <c r="T26" s="49"/>
      <c r="U26" s="64" t="str">
        <f t="shared" si="3"/>
        <v/>
      </c>
      <c r="V26" s="55"/>
      <c r="W26" s="56"/>
      <c r="X26" s="57"/>
      <c r="Y26" s="57"/>
      <c r="Z26" s="57"/>
      <c r="AA26" s="57"/>
      <c r="AB26" s="57"/>
      <c r="AC26" s="57"/>
      <c r="AD26" s="57"/>
      <c r="AF26" s="38">
        <v>17</v>
      </c>
      <c r="AG26" s="37" t="str">
        <f t="shared" si="4"/>
        <v/>
      </c>
      <c r="AH26" s="36" t="s">
        <v>104</v>
      </c>
      <c r="AI26" s="49"/>
      <c r="AJ26" s="64" t="str">
        <f t="shared" si="5"/>
        <v/>
      </c>
      <c r="AK26" s="55"/>
      <c r="AL26" s="56"/>
      <c r="AM26" s="57"/>
      <c r="AN26" s="57"/>
      <c r="AO26" s="57"/>
      <c r="AP26" s="57"/>
      <c r="AQ26" s="57"/>
      <c r="AR26" s="57"/>
      <c r="AS26" s="57"/>
      <c r="AU26" s="38">
        <v>17</v>
      </c>
      <c r="AV26" s="37" t="str">
        <f t="shared" si="6"/>
        <v/>
      </c>
      <c r="AW26" s="36" t="s">
        <v>104</v>
      </c>
      <c r="AX26" s="49"/>
      <c r="AY26" s="64" t="str">
        <f t="shared" si="7"/>
        <v/>
      </c>
      <c r="AZ26" s="55"/>
      <c r="BA26" s="56"/>
      <c r="BB26" s="57"/>
      <c r="BC26" s="57"/>
      <c r="BD26" s="57"/>
      <c r="BE26" s="57"/>
      <c r="BF26" s="57"/>
      <c r="BG26" s="57"/>
      <c r="BH26" s="57"/>
      <c r="BJ26" s="38">
        <v>17</v>
      </c>
      <c r="BK26" s="37" t="str">
        <f t="shared" si="8"/>
        <v/>
      </c>
      <c r="BL26" s="36" t="s">
        <v>104</v>
      </c>
      <c r="BM26" s="49"/>
      <c r="BN26" s="64" t="str">
        <f t="shared" si="9"/>
        <v/>
      </c>
      <c r="BO26" s="55"/>
      <c r="BP26" s="56"/>
      <c r="BQ26" s="57"/>
      <c r="BR26" s="57"/>
      <c r="BS26" s="57"/>
      <c r="BT26" s="57"/>
      <c r="BU26" s="57"/>
      <c r="BV26" s="57"/>
      <c r="BW26" s="57"/>
    </row>
    <row r="27" spans="2:75" x14ac:dyDescent="0.15">
      <c r="B27" s="38">
        <v>18</v>
      </c>
      <c r="C27" s="37" t="str">
        <f t="shared" si="0"/>
        <v/>
      </c>
      <c r="D27" s="36" t="s">
        <v>104</v>
      </c>
      <c r="E27" s="49"/>
      <c r="F27" s="64" t="str">
        <f t="shared" si="1"/>
        <v/>
      </c>
      <c r="G27" s="55"/>
      <c r="H27" s="56"/>
      <c r="I27" s="58"/>
      <c r="J27" s="58"/>
      <c r="K27" s="58"/>
      <c r="L27" s="58"/>
      <c r="M27" s="57"/>
      <c r="N27" s="57"/>
      <c r="O27" s="57"/>
      <c r="Q27" s="38">
        <v>18</v>
      </c>
      <c r="R27" s="37" t="str">
        <f t="shared" si="2"/>
        <v/>
      </c>
      <c r="S27" s="36" t="s">
        <v>104</v>
      </c>
      <c r="T27" s="49"/>
      <c r="U27" s="64" t="str">
        <f t="shared" si="3"/>
        <v/>
      </c>
      <c r="V27" s="55"/>
      <c r="W27" s="56"/>
      <c r="X27" s="58"/>
      <c r="Y27" s="58"/>
      <c r="Z27" s="58"/>
      <c r="AA27" s="58"/>
      <c r="AB27" s="57"/>
      <c r="AC27" s="57"/>
      <c r="AD27" s="57"/>
      <c r="AF27" s="38">
        <v>18</v>
      </c>
      <c r="AG27" s="37" t="str">
        <f t="shared" si="4"/>
        <v/>
      </c>
      <c r="AH27" s="36" t="s">
        <v>104</v>
      </c>
      <c r="AI27" s="49"/>
      <c r="AJ27" s="64" t="str">
        <f t="shared" si="5"/>
        <v/>
      </c>
      <c r="AK27" s="55"/>
      <c r="AL27" s="56"/>
      <c r="AM27" s="58"/>
      <c r="AN27" s="58"/>
      <c r="AO27" s="58"/>
      <c r="AP27" s="58"/>
      <c r="AQ27" s="57"/>
      <c r="AR27" s="57"/>
      <c r="AS27" s="57"/>
      <c r="AU27" s="38">
        <v>18</v>
      </c>
      <c r="AV27" s="37" t="str">
        <f t="shared" si="6"/>
        <v/>
      </c>
      <c r="AW27" s="36" t="s">
        <v>104</v>
      </c>
      <c r="AX27" s="49"/>
      <c r="AY27" s="64" t="str">
        <f t="shared" si="7"/>
        <v/>
      </c>
      <c r="AZ27" s="55"/>
      <c r="BA27" s="56"/>
      <c r="BB27" s="58"/>
      <c r="BC27" s="58"/>
      <c r="BD27" s="58"/>
      <c r="BE27" s="58"/>
      <c r="BF27" s="57"/>
      <c r="BG27" s="57"/>
      <c r="BH27" s="57"/>
      <c r="BJ27" s="38">
        <v>18</v>
      </c>
      <c r="BK27" s="37" t="str">
        <f t="shared" si="8"/>
        <v/>
      </c>
      <c r="BL27" s="36" t="s">
        <v>104</v>
      </c>
      <c r="BM27" s="49"/>
      <c r="BN27" s="64" t="str">
        <f t="shared" si="9"/>
        <v/>
      </c>
      <c r="BO27" s="55"/>
      <c r="BP27" s="56"/>
      <c r="BQ27" s="58"/>
      <c r="BR27" s="58"/>
      <c r="BS27" s="58"/>
      <c r="BT27" s="58"/>
      <c r="BU27" s="57"/>
      <c r="BV27" s="57"/>
      <c r="BW27" s="57"/>
    </row>
    <row r="28" spans="2:75" x14ac:dyDescent="0.15">
      <c r="B28" s="38">
        <v>19</v>
      </c>
      <c r="C28" s="37" t="str">
        <f t="shared" si="0"/>
        <v/>
      </c>
      <c r="D28" s="36" t="s">
        <v>104</v>
      </c>
      <c r="E28" s="49"/>
      <c r="F28" s="64" t="str">
        <f t="shared" si="1"/>
        <v/>
      </c>
      <c r="G28" s="55"/>
      <c r="H28" s="56"/>
      <c r="I28" s="58"/>
      <c r="J28" s="58"/>
      <c r="K28" s="58"/>
      <c r="L28" s="58"/>
      <c r="M28" s="57"/>
      <c r="N28" s="57"/>
      <c r="O28" s="57"/>
      <c r="Q28" s="38">
        <v>19</v>
      </c>
      <c r="R28" s="37" t="str">
        <f t="shared" si="2"/>
        <v/>
      </c>
      <c r="S28" s="36" t="s">
        <v>104</v>
      </c>
      <c r="T28" s="49"/>
      <c r="U28" s="64" t="str">
        <f t="shared" si="3"/>
        <v/>
      </c>
      <c r="V28" s="55"/>
      <c r="W28" s="56"/>
      <c r="X28" s="58"/>
      <c r="Y28" s="58"/>
      <c r="Z28" s="58"/>
      <c r="AA28" s="58"/>
      <c r="AB28" s="57"/>
      <c r="AC28" s="57"/>
      <c r="AD28" s="57"/>
      <c r="AF28" s="38">
        <v>19</v>
      </c>
      <c r="AG28" s="37" t="str">
        <f t="shared" si="4"/>
        <v/>
      </c>
      <c r="AH28" s="36" t="s">
        <v>104</v>
      </c>
      <c r="AI28" s="49"/>
      <c r="AJ28" s="64" t="str">
        <f t="shared" si="5"/>
        <v/>
      </c>
      <c r="AK28" s="55"/>
      <c r="AL28" s="56"/>
      <c r="AM28" s="58"/>
      <c r="AN28" s="58"/>
      <c r="AO28" s="58"/>
      <c r="AP28" s="58"/>
      <c r="AQ28" s="57"/>
      <c r="AR28" s="57"/>
      <c r="AS28" s="57"/>
      <c r="AU28" s="38">
        <v>19</v>
      </c>
      <c r="AV28" s="37" t="str">
        <f t="shared" si="6"/>
        <v/>
      </c>
      <c r="AW28" s="36" t="s">
        <v>104</v>
      </c>
      <c r="AX28" s="49"/>
      <c r="AY28" s="64" t="str">
        <f t="shared" si="7"/>
        <v/>
      </c>
      <c r="AZ28" s="55"/>
      <c r="BA28" s="56"/>
      <c r="BB28" s="58"/>
      <c r="BC28" s="58"/>
      <c r="BD28" s="58"/>
      <c r="BE28" s="58"/>
      <c r="BF28" s="57"/>
      <c r="BG28" s="57"/>
      <c r="BH28" s="57"/>
      <c r="BJ28" s="38">
        <v>19</v>
      </c>
      <c r="BK28" s="37" t="str">
        <f t="shared" si="8"/>
        <v/>
      </c>
      <c r="BL28" s="36" t="s">
        <v>104</v>
      </c>
      <c r="BM28" s="49"/>
      <c r="BN28" s="64" t="str">
        <f t="shared" si="9"/>
        <v/>
      </c>
      <c r="BO28" s="55"/>
      <c r="BP28" s="56"/>
      <c r="BQ28" s="58"/>
      <c r="BR28" s="58"/>
      <c r="BS28" s="58"/>
      <c r="BT28" s="58"/>
      <c r="BU28" s="57"/>
      <c r="BV28" s="57"/>
      <c r="BW28" s="57"/>
    </row>
    <row r="29" spans="2:75" x14ac:dyDescent="0.15">
      <c r="B29" s="38">
        <v>20</v>
      </c>
      <c r="C29" s="37" t="str">
        <f t="shared" si="0"/>
        <v/>
      </c>
      <c r="D29" s="36" t="s">
        <v>104</v>
      </c>
      <c r="E29" s="49"/>
      <c r="F29" s="64" t="str">
        <f t="shared" si="1"/>
        <v/>
      </c>
      <c r="G29" s="55"/>
      <c r="H29" s="56"/>
      <c r="I29" s="57"/>
      <c r="J29" s="57"/>
      <c r="K29" s="57"/>
      <c r="L29" s="57"/>
      <c r="M29" s="57"/>
      <c r="N29" s="57"/>
      <c r="O29" s="57"/>
      <c r="Q29" s="38">
        <v>20</v>
      </c>
      <c r="R29" s="37" t="str">
        <f t="shared" si="2"/>
        <v/>
      </c>
      <c r="S29" s="36" t="s">
        <v>104</v>
      </c>
      <c r="T29" s="49"/>
      <c r="U29" s="64" t="str">
        <f t="shared" si="3"/>
        <v/>
      </c>
      <c r="V29" s="55"/>
      <c r="W29" s="56"/>
      <c r="X29" s="57"/>
      <c r="Y29" s="57"/>
      <c r="Z29" s="57"/>
      <c r="AA29" s="57"/>
      <c r="AB29" s="57"/>
      <c r="AC29" s="57"/>
      <c r="AD29" s="57"/>
      <c r="AF29" s="38">
        <v>20</v>
      </c>
      <c r="AG29" s="37" t="str">
        <f t="shared" si="4"/>
        <v/>
      </c>
      <c r="AH29" s="36" t="s">
        <v>104</v>
      </c>
      <c r="AI29" s="49"/>
      <c r="AJ29" s="64" t="str">
        <f t="shared" si="5"/>
        <v/>
      </c>
      <c r="AK29" s="55"/>
      <c r="AL29" s="56"/>
      <c r="AM29" s="57"/>
      <c r="AN29" s="57"/>
      <c r="AO29" s="57"/>
      <c r="AP29" s="57"/>
      <c r="AQ29" s="57"/>
      <c r="AR29" s="57"/>
      <c r="AS29" s="57"/>
      <c r="AU29" s="38">
        <v>20</v>
      </c>
      <c r="AV29" s="37" t="str">
        <f t="shared" si="6"/>
        <v/>
      </c>
      <c r="AW29" s="36" t="s">
        <v>104</v>
      </c>
      <c r="AX29" s="49"/>
      <c r="AY29" s="64" t="str">
        <f t="shared" si="7"/>
        <v/>
      </c>
      <c r="AZ29" s="55"/>
      <c r="BA29" s="56"/>
      <c r="BB29" s="57"/>
      <c r="BC29" s="57"/>
      <c r="BD29" s="57"/>
      <c r="BE29" s="57"/>
      <c r="BF29" s="57"/>
      <c r="BG29" s="57"/>
      <c r="BH29" s="57"/>
      <c r="BJ29" s="38">
        <v>20</v>
      </c>
      <c r="BK29" s="37" t="str">
        <f t="shared" si="8"/>
        <v/>
      </c>
      <c r="BL29" s="36" t="s">
        <v>104</v>
      </c>
      <c r="BM29" s="49"/>
      <c r="BN29" s="64" t="str">
        <f t="shared" si="9"/>
        <v/>
      </c>
      <c r="BO29" s="55"/>
      <c r="BP29" s="56"/>
      <c r="BQ29" s="57"/>
      <c r="BR29" s="57"/>
      <c r="BS29" s="57"/>
      <c r="BT29" s="57"/>
      <c r="BU29" s="57"/>
      <c r="BV29" s="57"/>
      <c r="BW29" s="57"/>
    </row>
    <row r="30" spans="2:75" x14ac:dyDescent="0.15">
      <c r="B30" s="38">
        <v>21</v>
      </c>
      <c r="C30" s="37" t="str">
        <f t="shared" si="0"/>
        <v/>
      </c>
      <c r="D30" s="36" t="s">
        <v>104</v>
      </c>
      <c r="E30" s="49"/>
      <c r="F30" s="64" t="str">
        <f t="shared" si="1"/>
        <v/>
      </c>
      <c r="G30" s="55"/>
      <c r="H30" s="56"/>
      <c r="I30" s="58"/>
      <c r="J30" s="58"/>
      <c r="K30" s="58"/>
      <c r="L30" s="58"/>
      <c r="M30" s="57"/>
      <c r="N30" s="57"/>
      <c r="O30" s="57"/>
      <c r="Q30" s="38">
        <v>21</v>
      </c>
      <c r="R30" s="37" t="str">
        <f t="shared" si="2"/>
        <v/>
      </c>
      <c r="S30" s="36" t="s">
        <v>104</v>
      </c>
      <c r="T30" s="49"/>
      <c r="U30" s="64" t="str">
        <f t="shared" si="3"/>
        <v/>
      </c>
      <c r="V30" s="55"/>
      <c r="W30" s="56"/>
      <c r="X30" s="58"/>
      <c r="Y30" s="58"/>
      <c r="Z30" s="58"/>
      <c r="AA30" s="58"/>
      <c r="AB30" s="57"/>
      <c r="AC30" s="57"/>
      <c r="AD30" s="57"/>
      <c r="AF30" s="38">
        <v>21</v>
      </c>
      <c r="AG30" s="37" t="str">
        <f t="shared" si="4"/>
        <v/>
      </c>
      <c r="AH30" s="36" t="s">
        <v>104</v>
      </c>
      <c r="AI30" s="49"/>
      <c r="AJ30" s="64" t="str">
        <f t="shared" si="5"/>
        <v/>
      </c>
      <c r="AK30" s="55"/>
      <c r="AL30" s="56"/>
      <c r="AM30" s="58"/>
      <c r="AN30" s="58"/>
      <c r="AO30" s="58"/>
      <c r="AP30" s="58"/>
      <c r="AQ30" s="57"/>
      <c r="AR30" s="57"/>
      <c r="AS30" s="57"/>
      <c r="AU30" s="38">
        <v>21</v>
      </c>
      <c r="AV30" s="37" t="str">
        <f t="shared" si="6"/>
        <v/>
      </c>
      <c r="AW30" s="36" t="s">
        <v>104</v>
      </c>
      <c r="AX30" s="49"/>
      <c r="AY30" s="64" t="str">
        <f t="shared" si="7"/>
        <v/>
      </c>
      <c r="AZ30" s="55"/>
      <c r="BA30" s="56"/>
      <c r="BB30" s="58"/>
      <c r="BC30" s="58"/>
      <c r="BD30" s="58"/>
      <c r="BE30" s="58"/>
      <c r="BF30" s="57"/>
      <c r="BG30" s="57"/>
      <c r="BH30" s="57"/>
      <c r="BJ30" s="38">
        <v>21</v>
      </c>
      <c r="BK30" s="37" t="str">
        <f t="shared" si="8"/>
        <v/>
      </c>
      <c r="BL30" s="36" t="s">
        <v>104</v>
      </c>
      <c r="BM30" s="49"/>
      <c r="BN30" s="64" t="str">
        <f t="shared" si="9"/>
        <v/>
      </c>
      <c r="BO30" s="55"/>
      <c r="BP30" s="56"/>
      <c r="BQ30" s="58"/>
      <c r="BR30" s="58"/>
      <c r="BS30" s="58"/>
      <c r="BT30" s="58"/>
      <c r="BU30" s="57"/>
      <c r="BV30" s="57"/>
      <c r="BW30" s="57"/>
    </row>
    <row r="31" spans="2:75" x14ac:dyDescent="0.15">
      <c r="B31" s="38">
        <v>22</v>
      </c>
      <c r="C31" s="37" t="str">
        <f t="shared" si="0"/>
        <v/>
      </c>
      <c r="D31" s="36" t="s">
        <v>104</v>
      </c>
      <c r="E31" s="49"/>
      <c r="F31" s="64" t="str">
        <f t="shared" si="1"/>
        <v/>
      </c>
      <c r="G31" s="55"/>
      <c r="H31" s="56"/>
      <c r="I31" s="58"/>
      <c r="J31" s="58"/>
      <c r="K31" s="58"/>
      <c r="L31" s="58"/>
      <c r="M31" s="57"/>
      <c r="N31" s="57"/>
      <c r="O31" s="57"/>
      <c r="Q31" s="38">
        <v>22</v>
      </c>
      <c r="R31" s="37" t="str">
        <f t="shared" si="2"/>
        <v/>
      </c>
      <c r="S31" s="36" t="s">
        <v>104</v>
      </c>
      <c r="T31" s="49"/>
      <c r="U31" s="64" t="str">
        <f t="shared" si="3"/>
        <v/>
      </c>
      <c r="V31" s="55"/>
      <c r="W31" s="56"/>
      <c r="X31" s="58"/>
      <c r="Y31" s="58"/>
      <c r="Z31" s="58"/>
      <c r="AA31" s="58"/>
      <c r="AB31" s="57"/>
      <c r="AC31" s="57"/>
      <c r="AD31" s="57"/>
      <c r="AF31" s="38">
        <v>22</v>
      </c>
      <c r="AG31" s="37" t="str">
        <f t="shared" si="4"/>
        <v/>
      </c>
      <c r="AH31" s="36" t="s">
        <v>104</v>
      </c>
      <c r="AI31" s="49"/>
      <c r="AJ31" s="64" t="str">
        <f t="shared" si="5"/>
        <v/>
      </c>
      <c r="AK31" s="55"/>
      <c r="AL31" s="56"/>
      <c r="AM31" s="58"/>
      <c r="AN31" s="58"/>
      <c r="AO31" s="58"/>
      <c r="AP31" s="58"/>
      <c r="AQ31" s="57"/>
      <c r="AR31" s="57"/>
      <c r="AS31" s="57"/>
      <c r="AU31" s="38">
        <v>22</v>
      </c>
      <c r="AV31" s="37" t="str">
        <f t="shared" si="6"/>
        <v/>
      </c>
      <c r="AW31" s="36" t="s">
        <v>104</v>
      </c>
      <c r="AX31" s="49"/>
      <c r="AY31" s="64" t="str">
        <f t="shared" si="7"/>
        <v/>
      </c>
      <c r="AZ31" s="55"/>
      <c r="BA31" s="56"/>
      <c r="BB31" s="58"/>
      <c r="BC31" s="58"/>
      <c r="BD31" s="58"/>
      <c r="BE31" s="58"/>
      <c r="BF31" s="57"/>
      <c r="BG31" s="57"/>
      <c r="BH31" s="57"/>
      <c r="BJ31" s="38">
        <v>22</v>
      </c>
      <c r="BK31" s="37" t="str">
        <f t="shared" si="8"/>
        <v/>
      </c>
      <c r="BL31" s="36" t="s">
        <v>104</v>
      </c>
      <c r="BM31" s="49"/>
      <c r="BN31" s="64" t="str">
        <f t="shared" si="9"/>
        <v/>
      </c>
      <c r="BO31" s="55"/>
      <c r="BP31" s="56"/>
      <c r="BQ31" s="58"/>
      <c r="BR31" s="58"/>
      <c r="BS31" s="58"/>
      <c r="BT31" s="58"/>
      <c r="BU31" s="57"/>
      <c r="BV31" s="57"/>
      <c r="BW31" s="57"/>
    </row>
    <row r="32" spans="2:75" x14ac:dyDescent="0.15">
      <c r="B32" s="38">
        <v>23</v>
      </c>
      <c r="C32" s="37" t="str">
        <f t="shared" si="0"/>
        <v/>
      </c>
      <c r="D32" s="36" t="s">
        <v>104</v>
      </c>
      <c r="E32" s="49"/>
      <c r="F32" s="64" t="str">
        <f t="shared" si="1"/>
        <v/>
      </c>
      <c r="G32" s="55"/>
      <c r="H32" s="56"/>
      <c r="I32" s="57"/>
      <c r="J32" s="57"/>
      <c r="K32" s="57"/>
      <c r="L32" s="57"/>
      <c r="M32" s="57"/>
      <c r="N32" s="57"/>
      <c r="O32" s="57"/>
      <c r="Q32" s="38">
        <v>23</v>
      </c>
      <c r="R32" s="37" t="str">
        <f t="shared" si="2"/>
        <v/>
      </c>
      <c r="S32" s="36" t="s">
        <v>104</v>
      </c>
      <c r="T32" s="49"/>
      <c r="U32" s="64" t="str">
        <f t="shared" si="3"/>
        <v/>
      </c>
      <c r="V32" s="55"/>
      <c r="W32" s="56"/>
      <c r="X32" s="57"/>
      <c r="Y32" s="57"/>
      <c r="Z32" s="57"/>
      <c r="AA32" s="57"/>
      <c r="AB32" s="57"/>
      <c r="AC32" s="57"/>
      <c r="AD32" s="57"/>
      <c r="AF32" s="38">
        <v>23</v>
      </c>
      <c r="AG32" s="37" t="str">
        <f t="shared" si="4"/>
        <v/>
      </c>
      <c r="AH32" s="36" t="s">
        <v>104</v>
      </c>
      <c r="AI32" s="49"/>
      <c r="AJ32" s="64" t="str">
        <f t="shared" si="5"/>
        <v/>
      </c>
      <c r="AK32" s="55"/>
      <c r="AL32" s="56"/>
      <c r="AM32" s="57"/>
      <c r="AN32" s="57"/>
      <c r="AO32" s="57"/>
      <c r="AP32" s="57"/>
      <c r="AQ32" s="57"/>
      <c r="AR32" s="57"/>
      <c r="AS32" s="57"/>
      <c r="AU32" s="38">
        <v>23</v>
      </c>
      <c r="AV32" s="37" t="str">
        <f t="shared" si="6"/>
        <v/>
      </c>
      <c r="AW32" s="36" t="s">
        <v>104</v>
      </c>
      <c r="AX32" s="49"/>
      <c r="AY32" s="64" t="str">
        <f t="shared" si="7"/>
        <v/>
      </c>
      <c r="AZ32" s="55"/>
      <c r="BA32" s="56"/>
      <c r="BB32" s="57"/>
      <c r="BC32" s="57"/>
      <c r="BD32" s="57"/>
      <c r="BE32" s="57"/>
      <c r="BF32" s="57"/>
      <c r="BG32" s="57"/>
      <c r="BH32" s="57"/>
      <c r="BJ32" s="38">
        <v>23</v>
      </c>
      <c r="BK32" s="37" t="str">
        <f t="shared" si="8"/>
        <v/>
      </c>
      <c r="BL32" s="36" t="s">
        <v>104</v>
      </c>
      <c r="BM32" s="49"/>
      <c r="BN32" s="64" t="str">
        <f t="shared" si="9"/>
        <v/>
      </c>
      <c r="BO32" s="55"/>
      <c r="BP32" s="56"/>
      <c r="BQ32" s="57"/>
      <c r="BR32" s="57"/>
      <c r="BS32" s="57"/>
      <c r="BT32" s="57"/>
      <c r="BU32" s="57"/>
      <c r="BV32" s="57"/>
      <c r="BW32" s="57"/>
    </row>
    <row r="33" spans="2:75" x14ac:dyDescent="0.15">
      <c r="B33" s="38">
        <v>24</v>
      </c>
      <c r="C33" s="37" t="str">
        <f t="shared" si="0"/>
        <v/>
      </c>
      <c r="D33" s="36" t="s">
        <v>104</v>
      </c>
      <c r="E33" s="49"/>
      <c r="F33" s="64" t="str">
        <f t="shared" si="1"/>
        <v/>
      </c>
      <c r="G33" s="55"/>
      <c r="H33" s="56"/>
      <c r="I33" s="58"/>
      <c r="J33" s="58"/>
      <c r="K33" s="58"/>
      <c r="L33" s="58"/>
      <c r="M33" s="57"/>
      <c r="N33" s="57"/>
      <c r="O33" s="57"/>
      <c r="Q33" s="38">
        <v>24</v>
      </c>
      <c r="R33" s="37" t="str">
        <f t="shared" si="2"/>
        <v/>
      </c>
      <c r="S33" s="36" t="s">
        <v>104</v>
      </c>
      <c r="T33" s="49"/>
      <c r="U33" s="64" t="str">
        <f t="shared" si="3"/>
        <v/>
      </c>
      <c r="V33" s="55"/>
      <c r="W33" s="56"/>
      <c r="X33" s="58"/>
      <c r="Y33" s="58"/>
      <c r="Z33" s="58"/>
      <c r="AA33" s="58"/>
      <c r="AB33" s="57"/>
      <c r="AC33" s="57"/>
      <c r="AD33" s="57"/>
      <c r="AF33" s="38">
        <v>24</v>
      </c>
      <c r="AG33" s="37" t="str">
        <f t="shared" si="4"/>
        <v/>
      </c>
      <c r="AH33" s="36" t="s">
        <v>104</v>
      </c>
      <c r="AI33" s="49"/>
      <c r="AJ33" s="64" t="str">
        <f t="shared" si="5"/>
        <v/>
      </c>
      <c r="AK33" s="55"/>
      <c r="AL33" s="56"/>
      <c r="AM33" s="58"/>
      <c r="AN33" s="58"/>
      <c r="AO33" s="58"/>
      <c r="AP33" s="58"/>
      <c r="AQ33" s="57"/>
      <c r="AR33" s="57"/>
      <c r="AS33" s="57"/>
      <c r="AU33" s="38">
        <v>24</v>
      </c>
      <c r="AV33" s="37" t="str">
        <f t="shared" si="6"/>
        <v/>
      </c>
      <c r="AW33" s="36" t="s">
        <v>104</v>
      </c>
      <c r="AX33" s="49"/>
      <c r="AY33" s="64" t="str">
        <f t="shared" si="7"/>
        <v/>
      </c>
      <c r="AZ33" s="55"/>
      <c r="BA33" s="56"/>
      <c r="BB33" s="58"/>
      <c r="BC33" s="58"/>
      <c r="BD33" s="58"/>
      <c r="BE33" s="58"/>
      <c r="BF33" s="57"/>
      <c r="BG33" s="57"/>
      <c r="BH33" s="57"/>
      <c r="BJ33" s="38">
        <v>24</v>
      </c>
      <c r="BK33" s="37" t="str">
        <f t="shared" si="8"/>
        <v/>
      </c>
      <c r="BL33" s="36" t="s">
        <v>104</v>
      </c>
      <c r="BM33" s="49"/>
      <c r="BN33" s="64" t="str">
        <f t="shared" si="9"/>
        <v/>
      </c>
      <c r="BO33" s="55"/>
      <c r="BP33" s="56"/>
      <c r="BQ33" s="58"/>
      <c r="BR33" s="58"/>
      <c r="BS33" s="58"/>
      <c r="BT33" s="58"/>
      <c r="BU33" s="57"/>
      <c r="BV33" s="57"/>
      <c r="BW33" s="57"/>
    </row>
    <row r="34" spans="2:75" x14ac:dyDescent="0.15">
      <c r="B34" s="38">
        <v>25</v>
      </c>
      <c r="C34" s="37" t="str">
        <f t="shared" si="0"/>
        <v/>
      </c>
      <c r="D34" s="36" t="s">
        <v>104</v>
      </c>
      <c r="E34" s="49"/>
      <c r="F34" s="64" t="str">
        <f t="shared" si="1"/>
        <v/>
      </c>
      <c r="G34" s="55"/>
      <c r="H34" s="56"/>
      <c r="I34" s="58"/>
      <c r="J34" s="58"/>
      <c r="K34" s="58"/>
      <c r="L34" s="58"/>
      <c r="M34" s="57"/>
      <c r="N34" s="57"/>
      <c r="O34" s="57"/>
      <c r="Q34" s="38">
        <v>25</v>
      </c>
      <c r="R34" s="37" t="str">
        <f t="shared" si="2"/>
        <v/>
      </c>
      <c r="S34" s="36" t="s">
        <v>104</v>
      </c>
      <c r="T34" s="49"/>
      <c r="U34" s="64" t="str">
        <f t="shared" si="3"/>
        <v/>
      </c>
      <c r="V34" s="55"/>
      <c r="W34" s="56"/>
      <c r="X34" s="58"/>
      <c r="Y34" s="58"/>
      <c r="Z34" s="58"/>
      <c r="AA34" s="58"/>
      <c r="AB34" s="57"/>
      <c r="AC34" s="57"/>
      <c r="AD34" s="57"/>
      <c r="AF34" s="38">
        <v>25</v>
      </c>
      <c r="AG34" s="37" t="str">
        <f t="shared" si="4"/>
        <v/>
      </c>
      <c r="AH34" s="36" t="s">
        <v>104</v>
      </c>
      <c r="AI34" s="49"/>
      <c r="AJ34" s="64" t="str">
        <f t="shared" si="5"/>
        <v/>
      </c>
      <c r="AK34" s="55"/>
      <c r="AL34" s="56"/>
      <c r="AM34" s="58"/>
      <c r="AN34" s="58"/>
      <c r="AO34" s="58"/>
      <c r="AP34" s="58"/>
      <c r="AQ34" s="57"/>
      <c r="AR34" s="57"/>
      <c r="AS34" s="57"/>
      <c r="AU34" s="38">
        <v>25</v>
      </c>
      <c r="AV34" s="37" t="str">
        <f t="shared" si="6"/>
        <v/>
      </c>
      <c r="AW34" s="36" t="s">
        <v>104</v>
      </c>
      <c r="AX34" s="49"/>
      <c r="AY34" s="64" t="str">
        <f t="shared" si="7"/>
        <v/>
      </c>
      <c r="AZ34" s="55"/>
      <c r="BA34" s="56"/>
      <c r="BB34" s="58"/>
      <c r="BC34" s="58"/>
      <c r="BD34" s="58"/>
      <c r="BE34" s="58"/>
      <c r="BF34" s="57"/>
      <c r="BG34" s="57"/>
      <c r="BH34" s="57"/>
      <c r="BJ34" s="38">
        <v>25</v>
      </c>
      <c r="BK34" s="37" t="str">
        <f t="shared" si="8"/>
        <v/>
      </c>
      <c r="BL34" s="36" t="s">
        <v>104</v>
      </c>
      <c r="BM34" s="49"/>
      <c r="BN34" s="64" t="str">
        <f t="shared" si="9"/>
        <v/>
      </c>
      <c r="BO34" s="55"/>
      <c r="BP34" s="56"/>
      <c r="BQ34" s="58"/>
      <c r="BR34" s="58"/>
      <c r="BS34" s="58"/>
      <c r="BT34" s="58"/>
      <c r="BU34" s="57"/>
      <c r="BV34" s="57"/>
      <c r="BW34" s="57"/>
    </row>
    <row r="35" spans="2:75" x14ac:dyDescent="0.15">
      <c r="B35" s="38">
        <v>26</v>
      </c>
      <c r="C35" s="37" t="str">
        <f t="shared" si="0"/>
        <v/>
      </c>
      <c r="D35" s="36" t="s">
        <v>104</v>
      </c>
      <c r="E35" s="49" t="s">
        <v>103</v>
      </c>
      <c r="F35" s="64" t="str">
        <f t="shared" si="1"/>
        <v/>
      </c>
      <c r="G35" s="55"/>
      <c r="H35" s="56"/>
      <c r="I35" s="57"/>
      <c r="J35" s="57"/>
      <c r="K35" s="57"/>
      <c r="L35" s="57"/>
      <c r="M35" s="57"/>
      <c r="N35" s="57"/>
      <c r="O35" s="57"/>
      <c r="Q35" s="38">
        <v>26</v>
      </c>
      <c r="R35" s="37" t="str">
        <f t="shared" si="2"/>
        <v/>
      </c>
      <c r="S35" s="36" t="s">
        <v>104</v>
      </c>
      <c r="T35" s="49" t="s">
        <v>103</v>
      </c>
      <c r="U35" s="64" t="str">
        <f t="shared" si="3"/>
        <v/>
      </c>
      <c r="V35" s="55"/>
      <c r="W35" s="56"/>
      <c r="X35" s="57"/>
      <c r="Y35" s="57"/>
      <c r="Z35" s="57"/>
      <c r="AA35" s="57"/>
      <c r="AB35" s="57"/>
      <c r="AC35" s="57"/>
      <c r="AD35" s="57"/>
      <c r="AF35" s="38">
        <v>26</v>
      </c>
      <c r="AG35" s="37" t="str">
        <f t="shared" si="4"/>
        <v/>
      </c>
      <c r="AH35" s="36" t="s">
        <v>104</v>
      </c>
      <c r="AI35" s="49" t="s">
        <v>103</v>
      </c>
      <c r="AJ35" s="64" t="str">
        <f t="shared" si="5"/>
        <v/>
      </c>
      <c r="AK35" s="55"/>
      <c r="AL35" s="56"/>
      <c r="AM35" s="57"/>
      <c r="AN35" s="57"/>
      <c r="AO35" s="57"/>
      <c r="AP35" s="57"/>
      <c r="AQ35" s="57"/>
      <c r="AR35" s="57"/>
      <c r="AS35" s="57"/>
      <c r="AU35" s="38">
        <v>26</v>
      </c>
      <c r="AV35" s="37" t="str">
        <f t="shared" si="6"/>
        <v/>
      </c>
      <c r="AW35" s="36" t="s">
        <v>104</v>
      </c>
      <c r="AX35" s="49" t="s">
        <v>103</v>
      </c>
      <c r="AY35" s="64" t="str">
        <f t="shared" si="7"/>
        <v/>
      </c>
      <c r="AZ35" s="55"/>
      <c r="BA35" s="56"/>
      <c r="BB35" s="57"/>
      <c r="BC35" s="57"/>
      <c r="BD35" s="57"/>
      <c r="BE35" s="57"/>
      <c r="BF35" s="57"/>
      <c r="BG35" s="57"/>
      <c r="BH35" s="57"/>
      <c r="BJ35" s="38">
        <v>26</v>
      </c>
      <c r="BK35" s="37" t="str">
        <f t="shared" si="8"/>
        <v/>
      </c>
      <c r="BL35" s="36" t="s">
        <v>104</v>
      </c>
      <c r="BM35" s="49" t="s">
        <v>103</v>
      </c>
      <c r="BN35" s="64" t="str">
        <f t="shared" si="9"/>
        <v/>
      </c>
      <c r="BO35" s="55"/>
      <c r="BP35" s="56"/>
      <c r="BQ35" s="57"/>
      <c r="BR35" s="57"/>
      <c r="BS35" s="57"/>
      <c r="BT35" s="57"/>
      <c r="BU35" s="57"/>
      <c r="BV35" s="57"/>
      <c r="BW35" s="57"/>
    </row>
    <row r="36" spans="2:75" x14ac:dyDescent="0.15">
      <c r="B36" s="38">
        <v>27</v>
      </c>
      <c r="C36" s="37" t="str">
        <f t="shared" si="0"/>
        <v/>
      </c>
      <c r="D36" s="36" t="s">
        <v>104</v>
      </c>
      <c r="E36" s="49" t="s">
        <v>103</v>
      </c>
      <c r="F36" s="64" t="str">
        <f t="shared" si="1"/>
        <v/>
      </c>
      <c r="G36" s="55"/>
      <c r="H36" s="56"/>
      <c r="I36" s="58"/>
      <c r="J36" s="58"/>
      <c r="K36" s="58"/>
      <c r="L36" s="58"/>
      <c r="M36" s="57"/>
      <c r="N36" s="57"/>
      <c r="O36" s="57"/>
      <c r="Q36" s="38">
        <v>27</v>
      </c>
      <c r="R36" s="37" t="str">
        <f t="shared" si="2"/>
        <v/>
      </c>
      <c r="S36" s="36" t="s">
        <v>104</v>
      </c>
      <c r="T36" s="49" t="s">
        <v>103</v>
      </c>
      <c r="U36" s="64" t="str">
        <f t="shared" si="3"/>
        <v/>
      </c>
      <c r="V36" s="55"/>
      <c r="W36" s="56"/>
      <c r="X36" s="58"/>
      <c r="Y36" s="58"/>
      <c r="Z36" s="58"/>
      <c r="AA36" s="58"/>
      <c r="AB36" s="57"/>
      <c r="AC36" s="57"/>
      <c r="AD36" s="57"/>
      <c r="AF36" s="38">
        <v>27</v>
      </c>
      <c r="AG36" s="37" t="str">
        <f t="shared" si="4"/>
        <v/>
      </c>
      <c r="AH36" s="36" t="s">
        <v>104</v>
      </c>
      <c r="AI36" s="49" t="s">
        <v>103</v>
      </c>
      <c r="AJ36" s="64" t="str">
        <f t="shared" si="5"/>
        <v/>
      </c>
      <c r="AK36" s="55"/>
      <c r="AL36" s="56"/>
      <c r="AM36" s="58"/>
      <c r="AN36" s="58"/>
      <c r="AO36" s="58"/>
      <c r="AP36" s="58"/>
      <c r="AQ36" s="57"/>
      <c r="AR36" s="57"/>
      <c r="AS36" s="57"/>
      <c r="AU36" s="38">
        <v>27</v>
      </c>
      <c r="AV36" s="37" t="str">
        <f t="shared" si="6"/>
        <v/>
      </c>
      <c r="AW36" s="36" t="s">
        <v>104</v>
      </c>
      <c r="AX36" s="49" t="s">
        <v>103</v>
      </c>
      <c r="AY36" s="64" t="str">
        <f t="shared" si="7"/>
        <v/>
      </c>
      <c r="AZ36" s="55"/>
      <c r="BA36" s="56"/>
      <c r="BB36" s="58"/>
      <c r="BC36" s="58"/>
      <c r="BD36" s="58"/>
      <c r="BE36" s="58"/>
      <c r="BF36" s="57"/>
      <c r="BG36" s="57"/>
      <c r="BH36" s="57"/>
      <c r="BJ36" s="38">
        <v>27</v>
      </c>
      <c r="BK36" s="37" t="str">
        <f t="shared" si="8"/>
        <v/>
      </c>
      <c r="BL36" s="36" t="s">
        <v>104</v>
      </c>
      <c r="BM36" s="49" t="s">
        <v>103</v>
      </c>
      <c r="BN36" s="64" t="str">
        <f t="shared" si="9"/>
        <v/>
      </c>
      <c r="BO36" s="55"/>
      <c r="BP36" s="56"/>
      <c r="BQ36" s="58"/>
      <c r="BR36" s="58"/>
      <c r="BS36" s="58"/>
      <c r="BT36" s="58"/>
      <c r="BU36" s="57"/>
      <c r="BV36" s="57"/>
      <c r="BW36" s="57"/>
    </row>
    <row r="37" spans="2:75" x14ac:dyDescent="0.15">
      <c r="B37" s="38">
        <v>28</v>
      </c>
      <c r="C37" s="37" t="str">
        <f t="shared" si="0"/>
        <v/>
      </c>
      <c r="D37" s="36" t="s">
        <v>104</v>
      </c>
      <c r="E37" s="49" t="s">
        <v>103</v>
      </c>
      <c r="F37" s="64" t="str">
        <f t="shared" si="1"/>
        <v/>
      </c>
      <c r="G37" s="55"/>
      <c r="H37" s="56"/>
      <c r="I37" s="58"/>
      <c r="J37" s="58"/>
      <c r="K37" s="58"/>
      <c r="L37" s="58"/>
      <c r="M37" s="57"/>
      <c r="N37" s="57"/>
      <c r="O37" s="57"/>
      <c r="Q37" s="38">
        <v>28</v>
      </c>
      <c r="R37" s="37" t="str">
        <f t="shared" si="2"/>
        <v/>
      </c>
      <c r="S37" s="36" t="s">
        <v>104</v>
      </c>
      <c r="T37" s="49" t="s">
        <v>103</v>
      </c>
      <c r="U37" s="64" t="str">
        <f t="shared" si="3"/>
        <v/>
      </c>
      <c r="V37" s="55"/>
      <c r="W37" s="56"/>
      <c r="X37" s="58"/>
      <c r="Y37" s="58"/>
      <c r="Z37" s="58"/>
      <c r="AA37" s="58"/>
      <c r="AB37" s="57"/>
      <c r="AC37" s="57"/>
      <c r="AD37" s="57"/>
      <c r="AF37" s="38">
        <v>28</v>
      </c>
      <c r="AG37" s="37" t="str">
        <f t="shared" si="4"/>
        <v/>
      </c>
      <c r="AH37" s="36" t="s">
        <v>104</v>
      </c>
      <c r="AI37" s="49" t="s">
        <v>103</v>
      </c>
      <c r="AJ37" s="64" t="str">
        <f t="shared" si="5"/>
        <v/>
      </c>
      <c r="AK37" s="55"/>
      <c r="AL37" s="56"/>
      <c r="AM37" s="58"/>
      <c r="AN37" s="58"/>
      <c r="AO37" s="58"/>
      <c r="AP37" s="58"/>
      <c r="AQ37" s="57"/>
      <c r="AR37" s="57"/>
      <c r="AS37" s="57"/>
      <c r="AU37" s="38">
        <v>28</v>
      </c>
      <c r="AV37" s="37" t="str">
        <f t="shared" si="6"/>
        <v/>
      </c>
      <c r="AW37" s="36" t="s">
        <v>104</v>
      </c>
      <c r="AX37" s="49" t="s">
        <v>103</v>
      </c>
      <c r="AY37" s="64" t="str">
        <f t="shared" si="7"/>
        <v/>
      </c>
      <c r="AZ37" s="55"/>
      <c r="BA37" s="56"/>
      <c r="BB37" s="58"/>
      <c r="BC37" s="58"/>
      <c r="BD37" s="58"/>
      <c r="BE37" s="58"/>
      <c r="BF37" s="57"/>
      <c r="BG37" s="57"/>
      <c r="BH37" s="57"/>
      <c r="BJ37" s="38">
        <v>28</v>
      </c>
      <c r="BK37" s="37" t="str">
        <f t="shared" si="8"/>
        <v/>
      </c>
      <c r="BL37" s="36" t="s">
        <v>104</v>
      </c>
      <c r="BM37" s="49" t="s">
        <v>103</v>
      </c>
      <c r="BN37" s="64" t="str">
        <f t="shared" si="9"/>
        <v/>
      </c>
      <c r="BO37" s="55"/>
      <c r="BP37" s="56"/>
      <c r="BQ37" s="58"/>
      <c r="BR37" s="58"/>
      <c r="BS37" s="58"/>
      <c r="BT37" s="58"/>
      <c r="BU37" s="57"/>
      <c r="BV37" s="57"/>
      <c r="BW37" s="57"/>
    </row>
    <row r="38" spans="2:75" x14ac:dyDescent="0.15">
      <c r="B38" s="38">
        <v>29</v>
      </c>
      <c r="C38" s="37" t="str">
        <f t="shared" si="0"/>
        <v/>
      </c>
      <c r="D38" s="36" t="s">
        <v>104</v>
      </c>
      <c r="E38" s="49" t="s">
        <v>103</v>
      </c>
      <c r="F38" s="64" t="str">
        <f t="shared" si="1"/>
        <v/>
      </c>
      <c r="G38" s="55"/>
      <c r="H38" s="56"/>
      <c r="I38" s="57"/>
      <c r="J38" s="57"/>
      <c r="K38" s="57"/>
      <c r="L38" s="57"/>
      <c r="M38" s="57"/>
      <c r="N38" s="57"/>
      <c r="O38" s="57"/>
      <c r="Q38" s="38">
        <v>29</v>
      </c>
      <c r="R38" s="37" t="str">
        <f t="shared" si="2"/>
        <v/>
      </c>
      <c r="S38" s="36" t="s">
        <v>104</v>
      </c>
      <c r="T38" s="49" t="s">
        <v>103</v>
      </c>
      <c r="U38" s="64" t="str">
        <f t="shared" si="3"/>
        <v/>
      </c>
      <c r="V38" s="55"/>
      <c r="W38" s="56"/>
      <c r="X38" s="57"/>
      <c r="Y38" s="57"/>
      <c r="Z38" s="57"/>
      <c r="AA38" s="57"/>
      <c r="AB38" s="57"/>
      <c r="AC38" s="57"/>
      <c r="AD38" s="57"/>
      <c r="AF38" s="38">
        <v>29</v>
      </c>
      <c r="AG38" s="37" t="str">
        <f t="shared" si="4"/>
        <v/>
      </c>
      <c r="AH38" s="36" t="s">
        <v>104</v>
      </c>
      <c r="AI38" s="49" t="s">
        <v>103</v>
      </c>
      <c r="AJ38" s="64" t="str">
        <f t="shared" si="5"/>
        <v/>
      </c>
      <c r="AK38" s="55"/>
      <c r="AL38" s="56"/>
      <c r="AM38" s="57"/>
      <c r="AN38" s="57"/>
      <c r="AO38" s="57"/>
      <c r="AP38" s="57"/>
      <c r="AQ38" s="57"/>
      <c r="AR38" s="57"/>
      <c r="AS38" s="57"/>
      <c r="AU38" s="38">
        <v>29</v>
      </c>
      <c r="AV38" s="37" t="str">
        <f t="shared" si="6"/>
        <v/>
      </c>
      <c r="AW38" s="36" t="s">
        <v>104</v>
      </c>
      <c r="AX38" s="49" t="s">
        <v>103</v>
      </c>
      <c r="AY38" s="64" t="str">
        <f t="shared" si="7"/>
        <v/>
      </c>
      <c r="AZ38" s="55"/>
      <c r="BA38" s="56"/>
      <c r="BB38" s="57"/>
      <c r="BC38" s="57"/>
      <c r="BD38" s="57"/>
      <c r="BE38" s="57"/>
      <c r="BF38" s="57"/>
      <c r="BG38" s="57"/>
      <c r="BH38" s="57"/>
      <c r="BJ38" s="38">
        <v>29</v>
      </c>
      <c r="BK38" s="37" t="str">
        <f t="shared" si="8"/>
        <v/>
      </c>
      <c r="BL38" s="36" t="s">
        <v>104</v>
      </c>
      <c r="BM38" s="49" t="s">
        <v>103</v>
      </c>
      <c r="BN38" s="64" t="str">
        <f t="shared" si="9"/>
        <v/>
      </c>
      <c r="BO38" s="55"/>
      <c r="BP38" s="56"/>
      <c r="BQ38" s="57"/>
      <c r="BR38" s="57"/>
      <c r="BS38" s="57"/>
      <c r="BT38" s="57"/>
      <c r="BU38" s="57"/>
      <c r="BV38" s="57"/>
      <c r="BW38" s="57"/>
    </row>
    <row r="39" spans="2:75" x14ac:dyDescent="0.15">
      <c r="B39" s="35">
        <v>30</v>
      </c>
      <c r="C39" s="34" t="str">
        <f t="shared" si="0"/>
        <v/>
      </c>
      <c r="D39" s="33" t="s">
        <v>104</v>
      </c>
      <c r="E39" s="50" t="s">
        <v>103</v>
      </c>
      <c r="F39" s="65" t="str">
        <f t="shared" si="1"/>
        <v/>
      </c>
      <c r="G39" s="59"/>
      <c r="H39" s="60"/>
      <c r="I39" s="61"/>
      <c r="J39" s="61"/>
      <c r="K39" s="61"/>
      <c r="L39" s="61"/>
      <c r="M39" s="62"/>
      <c r="N39" s="62"/>
      <c r="O39" s="62"/>
      <c r="Q39" s="35">
        <v>30</v>
      </c>
      <c r="R39" s="34" t="str">
        <f t="shared" si="2"/>
        <v/>
      </c>
      <c r="S39" s="33" t="s">
        <v>104</v>
      </c>
      <c r="T39" s="50" t="s">
        <v>103</v>
      </c>
      <c r="U39" s="65" t="str">
        <f t="shared" si="3"/>
        <v/>
      </c>
      <c r="V39" s="59"/>
      <c r="W39" s="60"/>
      <c r="X39" s="61"/>
      <c r="Y39" s="61"/>
      <c r="Z39" s="61"/>
      <c r="AA39" s="61"/>
      <c r="AB39" s="62"/>
      <c r="AC39" s="62"/>
      <c r="AD39" s="62"/>
      <c r="AF39" s="35">
        <v>30</v>
      </c>
      <c r="AG39" s="34" t="str">
        <f t="shared" si="4"/>
        <v/>
      </c>
      <c r="AH39" s="33" t="s">
        <v>104</v>
      </c>
      <c r="AI39" s="50" t="s">
        <v>103</v>
      </c>
      <c r="AJ39" s="65" t="str">
        <f t="shared" si="5"/>
        <v/>
      </c>
      <c r="AK39" s="59"/>
      <c r="AL39" s="60"/>
      <c r="AM39" s="61"/>
      <c r="AN39" s="61"/>
      <c r="AO39" s="61"/>
      <c r="AP39" s="61"/>
      <c r="AQ39" s="62"/>
      <c r="AR39" s="62"/>
      <c r="AS39" s="62"/>
      <c r="AU39" s="35">
        <v>30</v>
      </c>
      <c r="AV39" s="34" t="str">
        <f t="shared" si="6"/>
        <v/>
      </c>
      <c r="AW39" s="33" t="s">
        <v>104</v>
      </c>
      <c r="AX39" s="50" t="s">
        <v>103</v>
      </c>
      <c r="AY39" s="65" t="str">
        <f t="shared" si="7"/>
        <v/>
      </c>
      <c r="AZ39" s="59"/>
      <c r="BA39" s="60"/>
      <c r="BB39" s="61"/>
      <c r="BC39" s="61"/>
      <c r="BD39" s="61"/>
      <c r="BE39" s="61"/>
      <c r="BF39" s="62"/>
      <c r="BG39" s="62"/>
      <c r="BH39" s="62"/>
      <c r="BJ39" s="35">
        <v>30</v>
      </c>
      <c r="BK39" s="34" t="str">
        <f t="shared" si="8"/>
        <v/>
      </c>
      <c r="BL39" s="33" t="s">
        <v>104</v>
      </c>
      <c r="BM39" s="50" t="s">
        <v>103</v>
      </c>
      <c r="BN39" s="65" t="str">
        <f t="shared" si="9"/>
        <v/>
      </c>
      <c r="BO39" s="59"/>
      <c r="BP39" s="60"/>
      <c r="BQ39" s="61"/>
      <c r="BR39" s="61"/>
      <c r="BS39" s="61"/>
      <c r="BT39" s="61"/>
      <c r="BU39" s="62"/>
      <c r="BV39" s="62"/>
      <c r="BW39" s="62"/>
    </row>
  </sheetData>
  <sheetProtection algorithmName="SHA-512" hashValue="OihOLs1cN2FQAZCimmERxvoBb3S7bF9Feo4epQZSvv2zB/ogUJpBGyW7lA+tI8MN0bVNNcCi2+UV/mLe0YmKoA==" saltValue="eRV9lT/LkiO0Hdhz7MZpIQ==" spinCount="100000" sheet="1" formatCells="0"/>
  <mergeCells count="82">
    <mergeCell ref="Y4:AD4"/>
    <mergeCell ref="AX4:BB4"/>
    <mergeCell ref="BC4:BH4"/>
    <mergeCell ref="BR4:BW4"/>
    <mergeCell ref="BM4:BQ4"/>
    <mergeCell ref="AN4:AS4"/>
    <mergeCell ref="G7:G9"/>
    <mergeCell ref="B6:D6"/>
    <mergeCell ref="B7:B9"/>
    <mergeCell ref="C7:E8"/>
    <mergeCell ref="F7:F8"/>
    <mergeCell ref="C9:E9"/>
    <mergeCell ref="G6:I6"/>
    <mergeCell ref="H8:H9"/>
    <mergeCell ref="AP8:AP9"/>
    <mergeCell ref="Q7:Q9"/>
    <mergeCell ref="V7:V9"/>
    <mergeCell ref="AF7:AF9"/>
    <mergeCell ref="AK7:AK9"/>
    <mergeCell ref="AC8:AC9"/>
    <mergeCell ref="R9:T9"/>
    <mergeCell ref="Q6:S6"/>
    <mergeCell ref="V6:X6"/>
    <mergeCell ref="AK6:AM6"/>
    <mergeCell ref="R7:T8"/>
    <mergeCell ref="U7:U8"/>
    <mergeCell ref="AD8:AD9"/>
    <mergeCell ref="W8:W9"/>
    <mergeCell ref="X8:Z8"/>
    <mergeCell ref="AL8:AL9"/>
    <mergeCell ref="AM8:AO8"/>
    <mergeCell ref="AA8:AA9"/>
    <mergeCell ref="AB8:AB9"/>
    <mergeCell ref="BJ6:BL6"/>
    <mergeCell ref="AU4:AW4"/>
    <mergeCell ref="BJ4:BL4"/>
    <mergeCell ref="BO7:BO9"/>
    <mergeCell ref="AZ7:AZ9"/>
    <mergeCell ref="BJ7:BJ9"/>
    <mergeCell ref="BG8:BG9"/>
    <mergeCell ref="AZ6:BB6"/>
    <mergeCell ref="BO6:BQ6"/>
    <mergeCell ref="AU7:AU9"/>
    <mergeCell ref="AU6:AW6"/>
    <mergeCell ref="BK7:BM8"/>
    <mergeCell ref="BN7:BN8"/>
    <mergeCell ref="BK9:BM9"/>
    <mergeCell ref="BH8:BH9"/>
    <mergeCell ref="BA8:BA9"/>
    <mergeCell ref="BU8:BU9"/>
    <mergeCell ref="BV8:BV9"/>
    <mergeCell ref="BW8:BW9"/>
    <mergeCell ref="BP8:BP9"/>
    <mergeCell ref="BQ8:BS8"/>
    <mergeCell ref="BT8:BT9"/>
    <mergeCell ref="BB8:BD8"/>
    <mergeCell ref="BE8:BE9"/>
    <mergeCell ref="AR8:AR9"/>
    <mergeCell ref="BF8:BF9"/>
    <mergeCell ref="AS8:AS9"/>
    <mergeCell ref="AY7:AY8"/>
    <mergeCell ref="B2:D2"/>
    <mergeCell ref="AG7:AI8"/>
    <mergeCell ref="AJ7:AJ8"/>
    <mergeCell ref="AG9:AI9"/>
    <mergeCell ref="AV7:AX8"/>
    <mergeCell ref="AV9:AX9"/>
    <mergeCell ref="F2:L2"/>
    <mergeCell ref="B4:D4"/>
    <mergeCell ref="Q4:S4"/>
    <mergeCell ref="AF6:AH6"/>
    <mergeCell ref="AF4:AH4"/>
    <mergeCell ref="T4:X4"/>
    <mergeCell ref="E4:I4"/>
    <mergeCell ref="J4:O4"/>
    <mergeCell ref="AQ8:AQ9"/>
    <mergeCell ref="AI4:AM4"/>
    <mergeCell ref="L8:L9"/>
    <mergeCell ref="M8:M9"/>
    <mergeCell ref="N8:N9"/>
    <mergeCell ref="O8:O9"/>
    <mergeCell ref="I8:K8"/>
  </mergeCells>
  <phoneticPr fontId="1"/>
  <dataValidations count="1">
    <dataValidation type="list" imeMode="hiragana" allowBlank="1" showInputMessage="1" showErrorMessage="1" error="砂質土_x000a_粘性土_x000a_礫質土_x000a_基盤層_x000a_上記より入力してください" sqref="G10:G39 V10:V39 AK10:AK39 AZ10:AZ39" xr:uid="{00000000-0002-0000-0600-000001000000}">
      <formula1>"砂質土,粘性土,礫質土,基盤層"</formula1>
    </dataValidation>
  </dataValidations>
  <pageMargins left="0.70866141732283472" right="0.70866141732283472" top="0.74803149606299213" bottom="0.74803149606299213" header="0.31496062992125984" footer="0.31496062992125984"/>
  <pageSetup paperSize="9" scale="68" orientation="landscape" r:id="rId1"/>
  <colBreaks count="1" manualBreakCount="1">
    <brk id="3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rgb="FF0070C0"/>
  </sheetPr>
  <dimension ref="A1:W332"/>
  <sheetViews>
    <sheetView showGridLines="0" zoomScaleNormal="100" workbookViewId="0">
      <selection activeCell="D4" sqref="D4:F4"/>
    </sheetView>
  </sheetViews>
  <sheetFormatPr defaultRowHeight="13.5" x14ac:dyDescent="0.15"/>
  <cols>
    <col min="1" max="1" width="13.75" style="66" customWidth="1"/>
    <col min="2" max="2" width="5.875" style="28" customWidth="1"/>
    <col min="3" max="3" width="15" style="28" customWidth="1"/>
    <col min="4" max="4" width="13.75" style="28" customWidth="1"/>
    <col min="5" max="5" width="12.25" style="68" customWidth="1"/>
    <col min="6" max="6" width="6.125" style="28" customWidth="1"/>
    <col min="7" max="7" width="8.5" style="28" customWidth="1"/>
    <col min="8" max="9" width="8.125" style="69" customWidth="1"/>
    <col min="10" max="10" width="13.5" style="70" customWidth="1"/>
    <col min="11" max="12" width="8.25" style="70" customWidth="1"/>
    <col min="13" max="14" width="8.125" style="70" customWidth="1"/>
    <col min="15" max="15" width="8.625" style="70" customWidth="1"/>
    <col min="16" max="16" width="6.625" style="70" customWidth="1"/>
    <col min="17" max="17" width="6.625" style="28" customWidth="1"/>
    <col min="18" max="19" width="8.75" style="28" customWidth="1"/>
    <col min="20" max="20" width="9.625" style="28" customWidth="1"/>
    <col min="21" max="21" width="10.625" style="28" customWidth="1"/>
    <col min="22" max="22" width="10" style="28" customWidth="1"/>
    <col min="23" max="23" width="16.875" style="28" customWidth="1"/>
    <col min="24" max="25" width="4" style="28" customWidth="1"/>
    <col min="26" max="26" width="9" style="28" customWidth="1"/>
    <col min="27" max="16384" width="9" style="28"/>
  </cols>
  <sheetData>
    <row r="1" spans="2:23" ht="24.75" customHeight="1" x14ac:dyDescent="0.15">
      <c r="E1" s="28"/>
      <c r="H1" s="28"/>
      <c r="I1" s="28"/>
      <c r="J1" s="28"/>
      <c r="K1" s="28"/>
      <c r="L1" s="28"/>
      <c r="M1" s="28"/>
      <c r="N1" s="28"/>
      <c r="O1" s="28"/>
      <c r="P1" s="28"/>
    </row>
    <row r="2" spans="2:23" ht="36" customHeight="1" x14ac:dyDescent="0.15">
      <c r="B2" s="219" t="s">
        <v>185</v>
      </c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</row>
    <row r="3" spans="2:23" ht="9.75" customHeight="1" thickBot="1" x14ac:dyDescent="0.2">
      <c r="B3" s="120" t="b">
        <v>0</v>
      </c>
      <c r="C3" s="120" t="b">
        <v>0</v>
      </c>
      <c r="D3" s="120" t="b">
        <v>0</v>
      </c>
      <c r="E3" s="119"/>
      <c r="F3" s="119"/>
      <c r="G3" s="121"/>
      <c r="H3" s="120"/>
      <c r="I3" s="120"/>
      <c r="J3" s="120"/>
      <c r="K3" s="119"/>
      <c r="L3" s="119"/>
      <c r="M3" s="119"/>
      <c r="N3" s="28"/>
      <c r="O3" s="28"/>
      <c r="P3" s="28"/>
    </row>
    <row r="4" spans="2:23" ht="20.25" customHeight="1" thickBot="1" x14ac:dyDescent="0.2">
      <c r="B4" s="440" t="s">
        <v>64</v>
      </c>
      <c r="C4" s="441"/>
      <c r="D4" s="449"/>
      <c r="E4" s="450"/>
      <c r="F4" s="451"/>
      <c r="H4" s="28"/>
      <c r="I4" s="28"/>
      <c r="J4" s="28"/>
      <c r="K4" s="28"/>
      <c r="L4" s="28"/>
      <c r="M4" s="28"/>
      <c r="N4" s="28"/>
      <c r="O4" s="28"/>
      <c r="P4" s="28"/>
    </row>
    <row r="5" spans="2:23" ht="20.25" customHeight="1" thickBot="1" x14ac:dyDescent="0.2">
      <c r="B5" s="445" t="s">
        <v>142</v>
      </c>
      <c r="C5" s="446"/>
      <c r="D5" s="443"/>
      <c r="E5" s="516"/>
      <c r="F5" s="517"/>
      <c r="G5" s="447" t="str">
        <f>IF(OR(C3=TRUE,D3=TRUE),"追加・修正箇所を赤字にしてください","")</f>
        <v/>
      </c>
      <c r="H5" s="448"/>
      <c r="I5" s="448"/>
      <c r="J5" s="448"/>
      <c r="K5" s="448"/>
      <c r="L5" s="448"/>
      <c r="M5" s="28"/>
      <c r="N5" s="28"/>
      <c r="O5" s="28"/>
      <c r="P5" s="28"/>
    </row>
    <row r="6" spans="2:23" ht="8.25" customHeight="1" thickBot="1" x14ac:dyDescent="0.2">
      <c r="G6" s="69"/>
      <c r="I6" s="28"/>
      <c r="J6" s="28"/>
      <c r="K6" s="28"/>
      <c r="L6" s="28"/>
      <c r="M6" s="28"/>
      <c r="N6" s="28"/>
      <c r="O6" s="28"/>
      <c r="P6" s="28"/>
    </row>
    <row r="7" spans="2:23" s="68" customFormat="1" ht="19.5" customHeight="1" thickBot="1" x14ac:dyDescent="0.2">
      <c r="B7" s="465" t="s">
        <v>179</v>
      </c>
      <c r="C7" s="181" t="s">
        <v>65</v>
      </c>
      <c r="D7" s="462"/>
      <c r="E7" s="463"/>
      <c r="F7" s="463"/>
      <c r="G7" s="464"/>
      <c r="I7" s="468" t="s">
        <v>157</v>
      </c>
      <c r="J7" s="469"/>
      <c r="K7" s="469"/>
      <c r="L7" s="469"/>
      <c r="M7" s="469"/>
      <c r="N7" s="469"/>
      <c r="O7" s="470"/>
    </row>
    <row r="8" spans="2:23" s="68" customFormat="1" ht="19.5" customHeight="1" x14ac:dyDescent="0.15">
      <c r="B8" s="466"/>
      <c r="C8" s="182" t="s">
        <v>173</v>
      </c>
      <c r="D8" s="461"/>
      <c r="E8" s="358"/>
      <c r="F8" s="358"/>
      <c r="G8" s="359"/>
      <c r="I8" s="452"/>
      <c r="J8" s="453"/>
      <c r="K8" s="453"/>
      <c r="L8" s="453"/>
      <c r="M8" s="453"/>
      <c r="N8" s="453"/>
      <c r="O8" s="454"/>
    </row>
    <row r="9" spans="2:23" s="68" customFormat="1" ht="19.5" customHeight="1" x14ac:dyDescent="0.15">
      <c r="B9" s="466"/>
      <c r="C9" s="183" t="s">
        <v>174</v>
      </c>
      <c r="D9" s="461"/>
      <c r="E9" s="358"/>
      <c r="F9" s="358"/>
      <c r="G9" s="359"/>
      <c r="I9" s="455"/>
      <c r="J9" s="456"/>
      <c r="K9" s="456"/>
      <c r="L9" s="456"/>
      <c r="M9" s="456"/>
      <c r="N9" s="456"/>
      <c r="O9" s="457"/>
      <c r="S9" s="28"/>
    </row>
    <row r="10" spans="2:23" s="68" customFormat="1" ht="19.5" customHeight="1" x14ac:dyDescent="0.15">
      <c r="B10" s="466"/>
      <c r="C10" s="184" t="s">
        <v>175</v>
      </c>
      <c r="D10" s="461"/>
      <c r="E10" s="358"/>
      <c r="F10" s="358"/>
      <c r="G10" s="359"/>
      <c r="I10" s="455"/>
      <c r="J10" s="456"/>
      <c r="K10" s="456"/>
      <c r="L10" s="456"/>
      <c r="M10" s="456"/>
      <c r="N10" s="456"/>
      <c r="O10" s="457"/>
    </row>
    <row r="11" spans="2:23" s="68" customFormat="1" ht="19.5" customHeight="1" thickBot="1" x14ac:dyDescent="0.2">
      <c r="B11" s="467"/>
      <c r="C11" s="185" t="s">
        <v>176</v>
      </c>
      <c r="D11" s="437"/>
      <c r="E11" s="438"/>
      <c r="F11" s="438"/>
      <c r="G11" s="439"/>
      <c r="I11" s="458"/>
      <c r="J11" s="459"/>
      <c r="K11" s="459"/>
      <c r="L11" s="459"/>
      <c r="M11" s="459"/>
      <c r="N11" s="459"/>
      <c r="O11" s="460"/>
    </row>
    <row r="12" spans="2:23" ht="15" customHeight="1" thickBot="1" x14ac:dyDescent="0.2">
      <c r="B12" s="66"/>
      <c r="E12" s="28"/>
      <c r="F12" s="68"/>
      <c r="I12" s="259" t="b">
        <v>0</v>
      </c>
      <c r="J12" s="120" t="b">
        <v>0</v>
      </c>
      <c r="K12" s="120" t="b">
        <v>0</v>
      </c>
      <c r="L12" s="262" t="b">
        <v>0</v>
      </c>
      <c r="M12" s="260" t="b">
        <v>0</v>
      </c>
      <c r="N12" s="263" t="b">
        <v>0</v>
      </c>
      <c r="O12" s="261">
        <f>COUNTIF(I12:N12,"TRUE")</f>
        <v>0</v>
      </c>
      <c r="P12" s="112"/>
      <c r="Q12" s="112"/>
      <c r="R12" s="112"/>
      <c r="S12" s="112"/>
      <c r="T12" s="112"/>
      <c r="U12" s="112"/>
    </row>
    <row r="13" spans="2:23" ht="19.5" customHeight="1" x14ac:dyDescent="0.15">
      <c r="B13" s="381" t="s">
        <v>180</v>
      </c>
      <c r="C13" s="392" t="s">
        <v>190</v>
      </c>
      <c r="D13" s="393"/>
      <c r="E13" s="393"/>
      <c r="F13" s="393"/>
      <c r="G13" s="393"/>
      <c r="H13" s="394"/>
      <c r="I13" s="431"/>
      <c r="J13" s="432"/>
      <c r="K13" s="432"/>
      <c r="L13" s="432"/>
      <c r="M13" s="432"/>
      <c r="N13" s="432"/>
      <c r="O13" s="433"/>
      <c r="P13" s="28"/>
    </row>
    <row r="14" spans="2:23" ht="19.5" customHeight="1" x14ac:dyDescent="0.15">
      <c r="B14" s="382"/>
      <c r="C14" s="321" t="s">
        <v>191</v>
      </c>
      <c r="D14" s="322"/>
      <c r="E14" s="322"/>
      <c r="F14" s="322"/>
      <c r="G14" s="322"/>
      <c r="H14" s="323"/>
      <c r="I14" s="344"/>
      <c r="J14" s="345"/>
      <c r="K14" s="345"/>
      <c r="L14" s="345"/>
      <c r="M14" s="345"/>
      <c r="N14" s="345"/>
      <c r="O14" s="346"/>
      <c r="P14" s="28"/>
    </row>
    <row r="15" spans="2:23" ht="19.5" customHeight="1" x14ac:dyDescent="0.15">
      <c r="B15" s="382"/>
      <c r="C15" s="321" t="s">
        <v>192</v>
      </c>
      <c r="D15" s="322"/>
      <c r="E15" s="322"/>
      <c r="F15" s="322"/>
      <c r="G15" s="322"/>
      <c r="H15" s="323"/>
      <c r="I15" s="347"/>
      <c r="J15" s="348"/>
      <c r="K15" s="348"/>
      <c r="L15" s="348"/>
      <c r="M15" s="348"/>
      <c r="N15" s="348"/>
      <c r="O15" s="349"/>
      <c r="P15" s="28"/>
    </row>
    <row r="16" spans="2:23" ht="19.5" customHeight="1" x14ac:dyDescent="0.15">
      <c r="B16" s="382"/>
      <c r="C16" s="321" t="s">
        <v>131</v>
      </c>
      <c r="D16" s="322"/>
      <c r="E16" s="322"/>
      <c r="F16" s="322"/>
      <c r="G16" s="322"/>
      <c r="H16" s="323"/>
      <c r="I16" s="350"/>
      <c r="J16" s="351"/>
      <c r="K16" s="351"/>
      <c r="L16" s="351"/>
      <c r="M16" s="351"/>
      <c r="N16" s="351"/>
      <c r="O16" s="352"/>
      <c r="P16" s="28"/>
    </row>
    <row r="17" spans="1:23" ht="19.5" customHeight="1" x14ac:dyDescent="0.15">
      <c r="A17" s="67"/>
      <c r="B17" s="382"/>
      <c r="C17" s="387" t="s">
        <v>193</v>
      </c>
      <c r="D17" s="388"/>
      <c r="E17" s="388"/>
      <c r="F17" s="388"/>
      <c r="G17" s="388"/>
      <c r="H17" s="389"/>
      <c r="I17" s="353"/>
      <c r="J17" s="354"/>
      <c r="K17" s="354"/>
      <c r="L17" s="354"/>
      <c r="M17" s="354"/>
      <c r="N17" s="354"/>
      <c r="O17" s="355"/>
      <c r="P17" s="28"/>
    </row>
    <row r="18" spans="1:23" ht="19.5" customHeight="1" x14ac:dyDescent="0.15">
      <c r="A18" s="67"/>
      <c r="B18" s="382"/>
      <c r="C18" s="242" t="s">
        <v>213</v>
      </c>
      <c r="D18" s="243"/>
      <c r="E18" s="390" t="s">
        <v>198</v>
      </c>
      <c r="F18" s="391"/>
      <c r="G18" s="330">
        <v>18</v>
      </c>
      <c r="H18" s="331"/>
      <c r="I18" s="246"/>
      <c r="J18" s="247" t="s">
        <v>203</v>
      </c>
      <c r="K18" s="363" t="s">
        <v>202</v>
      </c>
      <c r="L18" s="363"/>
      <c r="M18" s="363"/>
      <c r="N18" s="363"/>
      <c r="O18" s="364"/>
      <c r="P18" s="28"/>
    </row>
    <row r="19" spans="1:23" ht="19.5" customHeight="1" x14ac:dyDescent="0.15">
      <c r="A19" s="67"/>
      <c r="B19" s="382"/>
      <c r="C19" s="244"/>
      <c r="D19" s="245"/>
      <c r="E19" s="390" t="s">
        <v>199</v>
      </c>
      <c r="F19" s="391"/>
      <c r="G19" s="332">
        <v>30</v>
      </c>
      <c r="H19" s="333"/>
      <c r="I19" s="246"/>
      <c r="J19" s="247" t="s">
        <v>204</v>
      </c>
      <c r="K19" s="363" t="s">
        <v>202</v>
      </c>
      <c r="L19" s="363"/>
      <c r="M19" s="363"/>
      <c r="N19" s="363"/>
      <c r="O19" s="364"/>
      <c r="P19" s="28"/>
    </row>
    <row r="20" spans="1:23" ht="19.5" customHeight="1" x14ac:dyDescent="0.15">
      <c r="A20" s="67"/>
      <c r="B20" s="382"/>
      <c r="C20" s="321" t="s">
        <v>132</v>
      </c>
      <c r="D20" s="322"/>
      <c r="E20" s="322"/>
      <c r="F20" s="322"/>
      <c r="G20" s="322"/>
      <c r="H20" s="323"/>
      <c r="I20" s="360"/>
      <c r="J20" s="361"/>
      <c r="K20" s="362"/>
      <c r="L20" s="356" t="s">
        <v>178</v>
      </c>
      <c r="M20" s="357"/>
      <c r="N20" s="358"/>
      <c r="O20" s="359"/>
      <c r="P20" s="30"/>
    </row>
    <row r="21" spans="1:23" ht="25.5" customHeight="1" x14ac:dyDescent="0.15">
      <c r="A21" s="67"/>
      <c r="B21" s="382"/>
      <c r="C21" s="378" t="s">
        <v>169</v>
      </c>
      <c r="D21" s="379"/>
      <c r="E21" s="379"/>
      <c r="F21" s="379"/>
      <c r="G21" s="379"/>
      <c r="H21" s="380"/>
      <c r="I21" s="395"/>
      <c r="J21" s="396"/>
      <c r="K21" s="334" t="s">
        <v>168</v>
      </c>
      <c r="L21" s="335"/>
      <c r="M21" s="335"/>
      <c r="N21" s="335"/>
      <c r="O21" s="336"/>
      <c r="P21" s="28"/>
    </row>
    <row r="22" spans="1:23" ht="19.5" customHeight="1" x14ac:dyDescent="0.15">
      <c r="A22" s="67"/>
      <c r="B22" s="382"/>
      <c r="C22" s="370" t="s">
        <v>165</v>
      </c>
      <c r="D22" s="371"/>
      <c r="E22" s="371"/>
      <c r="F22" s="371"/>
      <c r="G22" s="371"/>
      <c r="H22" s="372"/>
      <c r="I22" s="368" t="s">
        <v>80</v>
      </c>
      <c r="J22" s="369"/>
      <c r="K22" s="334" t="s">
        <v>177</v>
      </c>
      <c r="L22" s="335"/>
      <c r="M22" s="335"/>
      <c r="N22" s="335"/>
      <c r="O22" s="336"/>
      <c r="P22" s="28"/>
    </row>
    <row r="23" spans="1:23" ht="19.5" customHeight="1" thickBot="1" x14ac:dyDescent="0.2">
      <c r="A23" s="67"/>
      <c r="B23" s="383"/>
      <c r="C23" s="384" t="s">
        <v>163</v>
      </c>
      <c r="D23" s="385"/>
      <c r="E23" s="385"/>
      <c r="F23" s="385"/>
      <c r="G23" s="385"/>
      <c r="H23" s="386"/>
      <c r="I23" s="403" t="s">
        <v>79</v>
      </c>
      <c r="J23" s="404"/>
      <c r="K23" s="340"/>
      <c r="L23" s="340"/>
      <c r="M23" s="340"/>
      <c r="N23" s="340"/>
      <c r="O23" s="341"/>
      <c r="P23" s="28"/>
    </row>
    <row r="24" spans="1:23" ht="15.95" customHeight="1" x14ac:dyDescent="0.15">
      <c r="F24" s="71"/>
      <c r="G24" s="69"/>
      <c r="I24" s="72"/>
      <c r="K24" s="224" t="s">
        <v>187</v>
      </c>
      <c r="L24" s="72"/>
      <c r="M24" s="72"/>
      <c r="O24" s="225"/>
      <c r="P24" s="225"/>
      <c r="Q24" s="225"/>
      <c r="R24" s="227"/>
      <c r="S24" s="227"/>
      <c r="T24" s="227"/>
      <c r="U24" s="227"/>
      <c r="V24" s="73"/>
    </row>
    <row r="25" spans="1:23" ht="15.95" customHeight="1" x14ac:dyDescent="0.15">
      <c r="B25" s="518" t="s">
        <v>182</v>
      </c>
      <c r="C25" s="518"/>
      <c r="D25" s="518"/>
      <c r="E25" s="518"/>
      <c r="F25" s="518"/>
      <c r="G25" s="69"/>
      <c r="I25" s="72"/>
      <c r="J25" s="72"/>
      <c r="K25" s="72"/>
      <c r="L25" s="72"/>
      <c r="M25" s="72"/>
      <c r="N25" s="72"/>
      <c r="O25" s="169"/>
      <c r="P25" s="28"/>
      <c r="Q25" s="29"/>
      <c r="R25" s="29"/>
      <c r="U25" s="71"/>
    </row>
    <row r="26" spans="1:23" ht="15.95" customHeight="1" thickBot="1" x14ac:dyDescent="0.2">
      <c r="B26" s="177"/>
      <c r="F26" s="71"/>
      <c r="G26" s="69"/>
      <c r="I26" s="72"/>
      <c r="J26" s="72"/>
      <c r="K26" s="72"/>
      <c r="L26" s="72"/>
      <c r="M26" s="72"/>
      <c r="N26" s="72"/>
      <c r="O26" s="169"/>
      <c r="P26" s="169"/>
      <c r="Q26" s="169"/>
      <c r="R26" s="170"/>
      <c r="S26" s="170"/>
      <c r="T26" s="170"/>
      <c r="U26" s="170"/>
      <c r="V26" s="73"/>
    </row>
    <row r="27" spans="1:23" ht="29.25" customHeight="1" thickBot="1" x14ac:dyDescent="0.2">
      <c r="B27" s="499" t="s">
        <v>194</v>
      </c>
      <c r="C27" s="500"/>
      <c r="D27" s="500"/>
      <c r="E27" s="500"/>
      <c r="F27" s="500"/>
      <c r="G27" s="500"/>
      <c r="H27" s="500"/>
      <c r="I27" s="500"/>
      <c r="J27" s="500"/>
      <c r="K27" s="500"/>
      <c r="L27" s="501"/>
      <c r="M27" s="511" t="s">
        <v>212</v>
      </c>
      <c r="N27" s="512"/>
      <c r="O27" s="512"/>
      <c r="P27" s="512"/>
      <c r="Q27" s="513"/>
      <c r="R27" s="510" t="s">
        <v>102</v>
      </c>
      <c r="S27" s="510"/>
      <c r="T27" s="510"/>
      <c r="U27" s="510"/>
      <c r="V27" s="141" t="s">
        <v>139</v>
      </c>
    </row>
    <row r="28" spans="1:23" ht="15.75" customHeight="1" x14ac:dyDescent="0.15">
      <c r="A28" s="67"/>
      <c r="B28" s="365" t="s">
        <v>66</v>
      </c>
      <c r="C28" s="502" t="s">
        <v>97</v>
      </c>
      <c r="D28" s="318" t="s">
        <v>98</v>
      </c>
      <c r="E28" s="186" t="s">
        <v>62</v>
      </c>
      <c r="F28" s="318" t="s">
        <v>87</v>
      </c>
      <c r="G28" s="399" t="s">
        <v>161</v>
      </c>
      <c r="H28" s="420" t="s">
        <v>91</v>
      </c>
      <c r="I28" s="421"/>
      <c r="J28" s="111" t="s">
        <v>99</v>
      </c>
      <c r="K28" s="342" t="s">
        <v>83</v>
      </c>
      <c r="L28" s="343"/>
      <c r="M28" s="514" t="s">
        <v>138</v>
      </c>
      <c r="N28" s="417"/>
      <c r="O28" s="417" t="s">
        <v>67</v>
      </c>
      <c r="P28" s="414" t="s">
        <v>63</v>
      </c>
      <c r="Q28" s="507" t="s">
        <v>133</v>
      </c>
      <c r="R28" s="405" t="s">
        <v>160</v>
      </c>
      <c r="S28" s="406"/>
      <c r="T28" s="206" t="s">
        <v>159</v>
      </c>
      <c r="U28" s="207"/>
      <c r="V28" s="411" t="s">
        <v>68</v>
      </c>
      <c r="W28" s="139" t="s">
        <v>88</v>
      </c>
    </row>
    <row r="29" spans="1:23" ht="15.75" customHeight="1" x14ac:dyDescent="0.15">
      <c r="A29" s="67"/>
      <c r="B29" s="366"/>
      <c r="C29" s="503"/>
      <c r="D29" s="319"/>
      <c r="E29" s="337" t="s">
        <v>211</v>
      </c>
      <c r="F29" s="319"/>
      <c r="G29" s="400"/>
      <c r="H29" s="423" t="s">
        <v>84</v>
      </c>
      <c r="I29" s="424"/>
      <c r="J29" s="110" t="s">
        <v>130</v>
      </c>
      <c r="K29" s="506" t="s">
        <v>92</v>
      </c>
      <c r="L29" s="427"/>
      <c r="M29" s="515" t="s">
        <v>137</v>
      </c>
      <c r="N29" s="410"/>
      <c r="O29" s="418"/>
      <c r="P29" s="415"/>
      <c r="Q29" s="508"/>
      <c r="R29" s="407"/>
      <c r="S29" s="408"/>
      <c r="T29" s="397" t="s">
        <v>326</v>
      </c>
      <c r="U29" s="208" t="s">
        <v>158</v>
      </c>
      <c r="V29" s="412"/>
      <c r="W29" s="401" t="s">
        <v>327</v>
      </c>
    </row>
    <row r="30" spans="1:23" ht="15.75" customHeight="1" x14ac:dyDescent="0.15">
      <c r="B30" s="366"/>
      <c r="C30" s="503"/>
      <c r="D30" s="319"/>
      <c r="E30" s="338"/>
      <c r="F30" s="320"/>
      <c r="G30" s="187" t="s">
        <v>162</v>
      </c>
      <c r="H30" s="188" t="s">
        <v>69</v>
      </c>
      <c r="I30" s="189" t="s">
        <v>70</v>
      </c>
      <c r="J30" s="104" t="s">
        <v>95</v>
      </c>
      <c r="K30" s="74" t="s">
        <v>69</v>
      </c>
      <c r="L30" s="105" t="s">
        <v>70</v>
      </c>
      <c r="M30" s="202" t="s">
        <v>69</v>
      </c>
      <c r="N30" s="197" t="s">
        <v>70</v>
      </c>
      <c r="O30" s="419"/>
      <c r="P30" s="416"/>
      <c r="Q30" s="508"/>
      <c r="R30" s="209" t="s">
        <v>69</v>
      </c>
      <c r="S30" s="209" t="s">
        <v>70</v>
      </c>
      <c r="T30" s="397"/>
      <c r="U30" s="238" t="s">
        <v>155</v>
      </c>
      <c r="V30" s="413"/>
      <c r="W30" s="401"/>
    </row>
    <row r="31" spans="1:23" ht="20.100000000000001" customHeight="1" thickBot="1" x14ac:dyDescent="0.2">
      <c r="A31" s="144"/>
      <c r="B31" s="367"/>
      <c r="C31" s="504"/>
      <c r="D31" s="505"/>
      <c r="E31" s="339"/>
      <c r="F31" s="191" t="s">
        <v>71</v>
      </c>
      <c r="G31" s="192" t="s">
        <v>72</v>
      </c>
      <c r="H31" s="193" t="s">
        <v>72</v>
      </c>
      <c r="I31" s="194" t="s">
        <v>72</v>
      </c>
      <c r="J31" s="106" t="s">
        <v>90</v>
      </c>
      <c r="K31" s="107" t="s">
        <v>72</v>
      </c>
      <c r="L31" s="108" t="s">
        <v>72</v>
      </c>
      <c r="M31" s="203" t="s">
        <v>196</v>
      </c>
      <c r="N31" s="199" t="s">
        <v>196</v>
      </c>
      <c r="O31" s="199" t="s">
        <v>71</v>
      </c>
      <c r="P31" s="200" t="s">
        <v>73</v>
      </c>
      <c r="Q31" s="509"/>
      <c r="R31" s="210" t="s">
        <v>72</v>
      </c>
      <c r="S31" s="211" t="s">
        <v>72</v>
      </c>
      <c r="T31" s="398"/>
      <c r="U31" s="212"/>
      <c r="V31" s="218" t="s">
        <v>74</v>
      </c>
      <c r="W31" s="402"/>
    </row>
    <row r="32" spans="1:23" ht="20.25" customHeight="1" thickBot="1" x14ac:dyDescent="0.2">
      <c r="A32" s="145"/>
      <c r="B32" s="146" t="s">
        <v>75</v>
      </c>
      <c r="C32" s="279" t="s">
        <v>149</v>
      </c>
      <c r="D32" s="147" t="s">
        <v>150</v>
      </c>
      <c r="E32" s="148" t="s">
        <v>146</v>
      </c>
      <c r="F32" s="280">
        <v>200</v>
      </c>
      <c r="G32" s="149">
        <v>25.25</v>
      </c>
      <c r="H32" s="163">
        <v>2</v>
      </c>
      <c r="I32" s="157">
        <v>3</v>
      </c>
      <c r="J32" s="165">
        <v>27</v>
      </c>
      <c r="K32" s="166">
        <v>2.0270000000000001</v>
      </c>
      <c r="L32" s="167">
        <v>3.0270000000000001</v>
      </c>
      <c r="M32" s="251">
        <v>1</v>
      </c>
      <c r="N32" s="250">
        <v>1.2</v>
      </c>
      <c r="O32" s="154">
        <v>200</v>
      </c>
      <c r="P32" s="155">
        <v>25</v>
      </c>
      <c r="Q32" s="156" t="s">
        <v>147</v>
      </c>
      <c r="R32" s="157">
        <v>2.5</v>
      </c>
      <c r="S32" s="158">
        <v>3.45</v>
      </c>
      <c r="T32" s="159" t="s">
        <v>148</v>
      </c>
      <c r="U32" s="160" t="s">
        <v>129</v>
      </c>
      <c r="V32" s="164">
        <v>10</v>
      </c>
      <c r="W32" s="162" t="s">
        <v>75</v>
      </c>
    </row>
    <row r="33" spans="2:23" ht="20.25" customHeight="1" x14ac:dyDescent="0.15">
      <c r="B33" s="76">
        <v>1</v>
      </c>
      <c r="C33" s="77"/>
      <c r="D33" s="78"/>
      <c r="E33" s="281"/>
      <c r="F33" s="278"/>
      <c r="G33" s="80"/>
      <c r="H33" s="81"/>
      <c r="I33" s="109"/>
      <c r="J33" s="254" t="str">
        <f>IFERROR(VLOOKUP(E33&amp;F33,'地図シート（参考）耐震地域および土質タイプについて'!$CA$12:$CB$98,2,FALSE),"")</f>
        <v/>
      </c>
      <c r="K33" s="255" t="str">
        <f t="shared" ref="K33:K96" si="0">IFERROR(ROUND(H33+$J33/1000,4),"")</f>
        <v/>
      </c>
      <c r="L33" s="256" t="str">
        <f t="shared" ref="L33:L96" si="1">IFERROR(ROUND(I33+$J33/1000,4),"")</f>
        <v/>
      </c>
      <c r="M33" s="123"/>
      <c r="N33" s="124"/>
      <c r="O33" s="83"/>
      <c r="P33" s="95"/>
      <c r="Q33" s="84"/>
      <c r="R33" s="130"/>
      <c r="S33" s="82"/>
      <c r="T33" s="79"/>
      <c r="U33" s="85"/>
      <c r="V33" s="115"/>
      <c r="W33" s="86"/>
    </row>
    <row r="34" spans="2:23" ht="20.25" customHeight="1" x14ac:dyDescent="0.15">
      <c r="B34" s="87">
        <v>2</v>
      </c>
      <c r="C34" s="88"/>
      <c r="D34" s="89"/>
      <c r="E34" s="90"/>
      <c r="F34" s="91"/>
      <c r="G34" s="92"/>
      <c r="H34" s="93"/>
      <c r="I34" s="94"/>
      <c r="J34" s="254" t="str">
        <f>IFERROR(VLOOKUP(E34&amp;F34,'地図シート（参考）耐震地域および土質タイプについて'!$CA$12:$CB$98,2,FALSE),"")</f>
        <v/>
      </c>
      <c r="K34" s="257" t="str">
        <f t="shared" si="0"/>
        <v/>
      </c>
      <c r="L34" s="258" t="str">
        <f t="shared" si="1"/>
        <v/>
      </c>
      <c r="M34" s="125"/>
      <c r="N34" s="126"/>
      <c r="O34" s="129"/>
      <c r="P34" s="95"/>
      <c r="Q34" s="96"/>
      <c r="R34" s="127"/>
      <c r="S34" s="94"/>
      <c r="T34" s="90"/>
      <c r="U34" s="97"/>
      <c r="V34" s="116"/>
      <c r="W34" s="98"/>
    </row>
    <row r="35" spans="2:23" ht="20.25" customHeight="1" x14ac:dyDescent="0.15">
      <c r="B35" s="87">
        <v>3</v>
      </c>
      <c r="C35" s="88"/>
      <c r="D35" s="89"/>
      <c r="E35" s="90"/>
      <c r="F35" s="91"/>
      <c r="G35" s="92"/>
      <c r="H35" s="93"/>
      <c r="I35" s="94"/>
      <c r="J35" s="254" t="str">
        <f>IFERROR(VLOOKUP(E35&amp;F35,'地図シート（参考）耐震地域および土質タイプについて'!$CA$12:$CB$98,2,FALSE),"")</f>
        <v/>
      </c>
      <c r="K35" s="257" t="str">
        <f t="shared" si="0"/>
        <v/>
      </c>
      <c r="L35" s="258" t="str">
        <f t="shared" si="1"/>
        <v/>
      </c>
      <c r="M35" s="125"/>
      <c r="N35" s="126"/>
      <c r="O35" s="129"/>
      <c r="P35" s="95"/>
      <c r="Q35" s="96"/>
      <c r="R35" s="127"/>
      <c r="S35" s="94"/>
      <c r="T35" s="90"/>
      <c r="U35" s="97"/>
      <c r="V35" s="116"/>
      <c r="W35" s="98"/>
    </row>
    <row r="36" spans="2:23" ht="20.25" customHeight="1" x14ac:dyDescent="0.15">
      <c r="B36" s="87">
        <v>4</v>
      </c>
      <c r="C36" s="88"/>
      <c r="D36" s="89"/>
      <c r="E36" s="90"/>
      <c r="F36" s="91"/>
      <c r="G36" s="92"/>
      <c r="H36" s="93"/>
      <c r="I36" s="94"/>
      <c r="J36" s="254" t="str">
        <f>IFERROR(VLOOKUP(E36&amp;F36,'地図シート（参考）耐震地域および土質タイプについて'!$CA$12:$CB$98,2,FALSE),"")</f>
        <v/>
      </c>
      <c r="K36" s="257" t="str">
        <f t="shared" si="0"/>
        <v/>
      </c>
      <c r="L36" s="258" t="str">
        <f t="shared" si="1"/>
        <v/>
      </c>
      <c r="M36" s="125"/>
      <c r="N36" s="126"/>
      <c r="O36" s="129"/>
      <c r="P36" s="95"/>
      <c r="Q36" s="96"/>
      <c r="R36" s="127"/>
      <c r="S36" s="94"/>
      <c r="T36" s="90"/>
      <c r="U36" s="97"/>
      <c r="V36" s="116"/>
      <c r="W36" s="98"/>
    </row>
    <row r="37" spans="2:23" ht="20.25" customHeight="1" x14ac:dyDescent="0.15">
      <c r="B37" s="87">
        <v>5</v>
      </c>
      <c r="C37" s="88"/>
      <c r="D37" s="89"/>
      <c r="E37" s="90"/>
      <c r="F37" s="91"/>
      <c r="G37" s="92"/>
      <c r="H37" s="93"/>
      <c r="I37" s="94"/>
      <c r="J37" s="254" t="str">
        <f>IFERROR(VLOOKUP(E37&amp;F37,'地図シート（参考）耐震地域および土質タイプについて'!$CA$12:$CB$98,2,FALSE),"")</f>
        <v/>
      </c>
      <c r="K37" s="257" t="str">
        <f t="shared" si="0"/>
        <v/>
      </c>
      <c r="L37" s="258" t="str">
        <f t="shared" si="1"/>
        <v/>
      </c>
      <c r="M37" s="125"/>
      <c r="N37" s="126"/>
      <c r="O37" s="129"/>
      <c r="P37" s="95"/>
      <c r="Q37" s="96"/>
      <c r="R37" s="127"/>
      <c r="S37" s="94"/>
      <c r="T37" s="90"/>
      <c r="U37" s="97"/>
      <c r="V37" s="116"/>
      <c r="W37" s="98"/>
    </row>
    <row r="38" spans="2:23" ht="20.25" customHeight="1" x14ac:dyDescent="0.15">
      <c r="B38" s="87">
        <v>6</v>
      </c>
      <c r="C38" s="88"/>
      <c r="D38" s="89"/>
      <c r="E38" s="90"/>
      <c r="F38" s="91"/>
      <c r="G38" s="92"/>
      <c r="H38" s="93"/>
      <c r="I38" s="94"/>
      <c r="J38" s="254" t="str">
        <f>IFERROR(VLOOKUP(E38&amp;F38,'地図シート（参考）耐震地域および土質タイプについて'!$CA$12:$CB$98,2,FALSE),"")</f>
        <v/>
      </c>
      <c r="K38" s="257" t="str">
        <f t="shared" si="0"/>
        <v/>
      </c>
      <c r="L38" s="258" t="str">
        <f t="shared" si="1"/>
        <v/>
      </c>
      <c r="M38" s="125"/>
      <c r="N38" s="126"/>
      <c r="O38" s="129"/>
      <c r="P38" s="95"/>
      <c r="Q38" s="96"/>
      <c r="R38" s="127"/>
      <c r="S38" s="94"/>
      <c r="T38" s="90"/>
      <c r="U38" s="97"/>
      <c r="V38" s="116"/>
      <c r="W38" s="98"/>
    </row>
    <row r="39" spans="2:23" ht="20.25" customHeight="1" x14ac:dyDescent="0.15">
      <c r="B39" s="87">
        <v>7</v>
      </c>
      <c r="C39" s="88"/>
      <c r="D39" s="89"/>
      <c r="E39" s="90"/>
      <c r="F39" s="91"/>
      <c r="G39" s="92"/>
      <c r="H39" s="93"/>
      <c r="I39" s="94"/>
      <c r="J39" s="254" t="str">
        <f>IFERROR(VLOOKUP(E39&amp;F39,'地図シート（参考）耐震地域および土質タイプについて'!$CA$12:$CB$98,2,FALSE),"")</f>
        <v/>
      </c>
      <c r="K39" s="257" t="str">
        <f t="shared" si="0"/>
        <v/>
      </c>
      <c r="L39" s="258" t="str">
        <f t="shared" si="1"/>
        <v/>
      </c>
      <c r="M39" s="125"/>
      <c r="N39" s="126"/>
      <c r="O39" s="129"/>
      <c r="P39" s="95"/>
      <c r="Q39" s="96"/>
      <c r="R39" s="127"/>
      <c r="S39" s="94"/>
      <c r="T39" s="90"/>
      <c r="U39" s="97"/>
      <c r="V39" s="116"/>
      <c r="W39" s="98"/>
    </row>
    <row r="40" spans="2:23" ht="20.25" customHeight="1" x14ac:dyDescent="0.15">
      <c r="B40" s="87">
        <v>8</v>
      </c>
      <c r="C40" s="88"/>
      <c r="D40" s="89"/>
      <c r="E40" s="90"/>
      <c r="F40" s="91"/>
      <c r="G40" s="92"/>
      <c r="H40" s="93"/>
      <c r="I40" s="94"/>
      <c r="J40" s="254" t="str">
        <f>IFERROR(VLOOKUP(E40&amp;F40,'地図シート（参考）耐震地域および土質タイプについて'!$CA$12:$CB$98,2,FALSE),"")</f>
        <v/>
      </c>
      <c r="K40" s="257" t="str">
        <f t="shared" si="0"/>
        <v/>
      </c>
      <c r="L40" s="258" t="str">
        <f t="shared" si="1"/>
        <v/>
      </c>
      <c r="M40" s="125"/>
      <c r="N40" s="126"/>
      <c r="O40" s="129"/>
      <c r="P40" s="95"/>
      <c r="Q40" s="96"/>
      <c r="R40" s="127"/>
      <c r="S40" s="94"/>
      <c r="T40" s="90"/>
      <c r="U40" s="97"/>
      <c r="V40" s="116"/>
      <c r="W40" s="98"/>
    </row>
    <row r="41" spans="2:23" ht="20.25" customHeight="1" x14ac:dyDescent="0.15">
      <c r="B41" s="87">
        <v>9</v>
      </c>
      <c r="C41" s="88"/>
      <c r="D41" s="89"/>
      <c r="E41" s="90"/>
      <c r="F41" s="91"/>
      <c r="G41" s="92"/>
      <c r="H41" s="93"/>
      <c r="I41" s="94"/>
      <c r="J41" s="254" t="str">
        <f>IFERROR(VLOOKUP(E41&amp;F41,'地図シート（参考）耐震地域および土質タイプについて'!$CA$12:$CB$98,2,FALSE),"")</f>
        <v/>
      </c>
      <c r="K41" s="257" t="str">
        <f t="shared" si="0"/>
        <v/>
      </c>
      <c r="L41" s="258" t="str">
        <f t="shared" si="1"/>
        <v/>
      </c>
      <c r="M41" s="125"/>
      <c r="N41" s="126"/>
      <c r="O41" s="129"/>
      <c r="P41" s="95"/>
      <c r="Q41" s="96"/>
      <c r="R41" s="127"/>
      <c r="S41" s="94"/>
      <c r="T41" s="90"/>
      <c r="U41" s="97"/>
      <c r="V41" s="116"/>
      <c r="W41" s="98"/>
    </row>
    <row r="42" spans="2:23" ht="20.25" customHeight="1" x14ac:dyDescent="0.15">
      <c r="B42" s="87">
        <v>10</v>
      </c>
      <c r="C42" s="88"/>
      <c r="D42" s="89"/>
      <c r="E42" s="90"/>
      <c r="F42" s="91"/>
      <c r="G42" s="92"/>
      <c r="H42" s="93"/>
      <c r="I42" s="94"/>
      <c r="J42" s="254" t="str">
        <f>IFERROR(VLOOKUP(E42&amp;F42,'地図シート（参考）耐震地域および土質タイプについて'!$CA$12:$CB$98,2,FALSE),"")</f>
        <v/>
      </c>
      <c r="K42" s="257" t="str">
        <f t="shared" si="0"/>
        <v/>
      </c>
      <c r="L42" s="258" t="str">
        <f t="shared" si="1"/>
        <v/>
      </c>
      <c r="M42" s="125"/>
      <c r="N42" s="126"/>
      <c r="O42" s="129"/>
      <c r="P42" s="95"/>
      <c r="Q42" s="96"/>
      <c r="R42" s="127"/>
      <c r="S42" s="94"/>
      <c r="T42" s="90"/>
      <c r="U42" s="97"/>
      <c r="V42" s="116"/>
      <c r="W42" s="98"/>
    </row>
    <row r="43" spans="2:23" ht="20.25" customHeight="1" x14ac:dyDescent="0.15">
      <c r="B43" s="87">
        <v>11</v>
      </c>
      <c r="C43" s="88"/>
      <c r="D43" s="89"/>
      <c r="E43" s="90"/>
      <c r="F43" s="91"/>
      <c r="G43" s="92"/>
      <c r="H43" s="93"/>
      <c r="I43" s="94"/>
      <c r="J43" s="254" t="str">
        <f>IFERROR(VLOOKUP(E43&amp;F43,'地図シート（参考）耐震地域および土質タイプについて'!$CA$12:$CB$98,2,FALSE),"")</f>
        <v/>
      </c>
      <c r="K43" s="257" t="str">
        <f t="shared" si="0"/>
        <v/>
      </c>
      <c r="L43" s="258" t="str">
        <f t="shared" si="1"/>
        <v/>
      </c>
      <c r="M43" s="125"/>
      <c r="N43" s="126"/>
      <c r="O43" s="129"/>
      <c r="P43" s="95"/>
      <c r="Q43" s="96"/>
      <c r="R43" s="127"/>
      <c r="S43" s="94"/>
      <c r="T43" s="90"/>
      <c r="U43" s="97"/>
      <c r="V43" s="116"/>
      <c r="W43" s="98"/>
    </row>
    <row r="44" spans="2:23" ht="20.25" customHeight="1" x14ac:dyDescent="0.15">
      <c r="B44" s="87">
        <v>12</v>
      </c>
      <c r="C44" s="88"/>
      <c r="D44" s="89"/>
      <c r="E44" s="90"/>
      <c r="F44" s="91"/>
      <c r="G44" s="92"/>
      <c r="H44" s="93"/>
      <c r="I44" s="94"/>
      <c r="J44" s="254" t="str">
        <f>IFERROR(VLOOKUP(E44&amp;F44,'地図シート（参考）耐震地域および土質タイプについて'!$CA$12:$CB$98,2,FALSE),"")</f>
        <v/>
      </c>
      <c r="K44" s="257" t="str">
        <f t="shared" si="0"/>
        <v/>
      </c>
      <c r="L44" s="258" t="str">
        <f t="shared" si="1"/>
        <v/>
      </c>
      <c r="M44" s="125"/>
      <c r="N44" s="126"/>
      <c r="O44" s="129"/>
      <c r="P44" s="95"/>
      <c r="Q44" s="96"/>
      <c r="R44" s="127"/>
      <c r="S44" s="94"/>
      <c r="T44" s="90"/>
      <c r="U44" s="97"/>
      <c r="V44" s="116"/>
      <c r="W44" s="98"/>
    </row>
    <row r="45" spans="2:23" ht="20.25" customHeight="1" x14ac:dyDescent="0.15">
      <c r="B45" s="87">
        <v>13</v>
      </c>
      <c r="C45" s="88"/>
      <c r="D45" s="89"/>
      <c r="E45" s="90"/>
      <c r="F45" s="91"/>
      <c r="G45" s="92"/>
      <c r="H45" s="93"/>
      <c r="I45" s="94"/>
      <c r="J45" s="254" t="str">
        <f>IFERROR(VLOOKUP(E45&amp;F45,'地図シート（参考）耐震地域および土質タイプについて'!$CA$12:$CB$98,2,FALSE),"")</f>
        <v/>
      </c>
      <c r="K45" s="257" t="str">
        <f t="shared" si="0"/>
        <v/>
      </c>
      <c r="L45" s="258" t="str">
        <f t="shared" si="1"/>
        <v/>
      </c>
      <c r="M45" s="125"/>
      <c r="N45" s="126"/>
      <c r="O45" s="129"/>
      <c r="P45" s="95"/>
      <c r="Q45" s="96"/>
      <c r="R45" s="127"/>
      <c r="S45" s="94"/>
      <c r="T45" s="90"/>
      <c r="U45" s="97"/>
      <c r="V45" s="116"/>
      <c r="W45" s="98"/>
    </row>
    <row r="46" spans="2:23" ht="20.25" customHeight="1" x14ac:dyDescent="0.15">
      <c r="B46" s="87">
        <v>14</v>
      </c>
      <c r="C46" s="88"/>
      <c r="D46" s="89"/>
      <c r="E46" s="90"/>
      <c r="F46" s="91"/>
      <c r="G46" s="92"/>
      <c r="H46" s="93"/>
      <c r="I46" s="94"/>
      <c r="J46" s="254" t="str">
        <f>IFERROR(VLOOKUP(E46&amp;F46,'地図シート（参考）耐震地域および土質タイプについて'!$CA$12:$CB$98,2,FALSE),"")</f>
        <v/>
      </c>
      <c r="K46" s="257" t="str">
        <f t="shared" si="0"/>
        <v/>
      </c>
      <c r="L46" s="258" t="str">
        <f t="shared" si="1"/>
        <v/>
      </c>
      <c r="M46" s="125"/>
      <c r="N46" s="126"/>
      <c r="O46" s="129"/>
      <c r="P46" s="95"/>
      <c r="Q46" s="96"/>
      <c r="R46" s="127"/>
      <c r="S46" s="94"/>
      <c r="T46" s="90"/>
      <c r="U46" s="97"/>
      <c r="V46" s="116"/>
      <c r="W46" s="98"/>
    </row>
    <row r="47" spans="2:23" ht="20.25" customHeight="1" x14ac:dyDescent="0.15">
      <c r="B47" s="87">
        <v>15</v>
      </c>
      <c r="C47" s="88"/>
      <c r="D47" s="89"/>
      <c r="E47" s="90"/>
      <c r="F47" s="91"/>
      <c r="G47" s="92"/>
      <c r="H47" s="93"/>
      <c r="I47" s="94"/>
      <c r="J47" s="254" t="str">
        <f>IFERROR(VLOOKUP(E47&amp;F47,'地図シート（参考）耐震地域および土質タイプについて'!$CA$12:$CB$98,2,FALSE),"")</f>
        <v/>
      </c>
      <c r="K47" s="257" t="str">
        <f t="shared" si="0"/>
        <v/>
      </c>
      <c r="L47" s="258" t="str">
        <f t="shared" si="1"/>
        <v/>
      </c>
      <c r="M47" s="125"/>
      <c r="N47" s="126"/>
      <c r="O47" s="129"/>
      <c r="P47" s="95"/>
      <c r="Q47" s="96"/>
      <c r="R47" s="127"/>
      <c r="S47" s="94"/>
      <c r="T47" s="90"/>
      <c r="U47" s="97"/>
      <c r="V47" s="116"/>
      <c r="W47" s="98"/>
    </row>
    <row r="48" spans="2:23" ht="20.25" customHeight="1" x14ac:dyDescent="0.15">
      <c r="B48" s="87">
        <v>16</v>
      </c>
      <c r="C48" s="88"/>
      <c r="D48" s="89"/>
      <c r="E48" s="90"/>
      <c r="F48" s="91"/>
      <c r="G48" s="92"/>
      <c r="H48" s="93"/>
      <c r="I48" s="94"/>
      <c r="J48" s="254" t="str">
        <f>IFERROR(VLOOKUP(E48&amp;F48,'地図シート（参考）耐震地域および土質タイプについて'!$CA$12:$CB$98,2,FALSE),"")</f>
        <v/>
      </c>
      <c r="K48" s="257" t="str">
        <f t="shared" si="0"/>
        <v/>
      </c>
      <c r="L48" s="258" t="str">
        <f t="shared" si="1"/>
        <v/>
      </c>
      <c r="M48" s="125"/>
      <c r="N48" s="126"/>
      <c r="O48" s="129"/>
      <c r="P48" s="95"/>
      <c r="Q48" s="96"/>
      <c r="R48" s="127"/>
      <c r="S48" s="94"/>
      <c r="T48" s="90"/>
      <c r="U48" s="97"/>
      <c r="V48" s="116"/>
      <c r="W48" s="98"/>
    </row>
    <row r="49" spans="2:23" ht="20.25" customHeight="1" x14ac:dyDescent="0.15">
      <c r="B49" s="87">
        <v>17</v>
      </c>
      <c r="C49" s="88"/>
      <c r="D49" s="89"/>
      <c r="E49" s="90"/>
      <c r="F49" s="91"/>
      <c r="G49" s="92"/>
      <c r="H49" s="93"/>
      <c r="I49" s="94"/>
      <c r="J49" s="254" t="str">
        <f>IFERROR(VLOOKUP(E49&amp;F49,'地図シート（参考）耐震地域および土質タイプについて'!$CA$12:$CB$98,2,FALSE),"")</f>
        <v/>
      </c>
      <c r="K49" s="257" t="str">
        <f t="shared" si="0"/>
        <v/>
      </c>
      <c r="L49" s="258" t="str">
        <f t="shared" si="1"/>
        <v/>
      </c>
      <c r="M49" s="125"/>
      <c r="N49" s="126"/>
      <c r="O49" s="129"/>
      <c r="P49" s="95"/>
      <c r="Q49" s="96"/>
      <c r="R49" s="127"/>
      <c r="S49" s="94"/>
      <c r="T49" s="90"/>
      <c r="U49" s="97"/>
      <c r="V49" s="116"/>
      <c r="W49" s="98"/>
    </row>
    <row r="50" spans="2:23" ht="20.25" customHeight="1" x14ac:dyDescent="0.15">
      <c r="B50" s="87">
        <v>18</v>
      </c>
      <c r="C50" s="88"/>
      <c r="D50" s="89"/>
      <c r="E50" s="90"/>
      <c r="F50" s="91"/>
      <c r="G50" s="92"/>
      <c r="H50" s="93"/>
      <c r="I50" s="94"/>
      <c r="J50" s="254" t="str">
        <f>IFERROR(VLOOKUP(E50&amp;F50,'地図シート（参考）耐震地域および土質タイプについて'!$CA$12:$CB$98,2,FALSE),"")</f>
        <v/>
      </c>
      <c r="K50" s="257" t="str">
        <f t="shared" si="0"/>
        <v/>
      </c>
      <c r="L50" s="258" t="str">
        <f t="shared" si="1"/>
        <v/>
      </c>
      <c r="M50" s="125"/>
      <c r="N50" s="126"/>
      <c r="O50" s="129"/>
      <c r="P50" s="95"/>
      <c r="Q50" s="96"/>
      <c r="R50" s="127"/>
      <c r="S50" s="94"/>
      <c r="T50" s="90"/>
      <c r="U50" s="97"/>
      <c r="V50" s="116"/>
      <c r="W50" s="98"/>
    </row>
    <row r="51" spans="2:23" ht="20.25" customHeight="1" x14ac:dyDescent="0.15">
      <c r="B51" s="87">
        <v>19</v>
      </c>
      <c r="C51" s="88"/>
      <c r="D51" s="89"/>
      <c r="E51" s="90"/>
      <c r="F51" s="91"/>
      <c r="G51" s="92"/>
      <c r="H51" s="93"/>
      <c r="I51" s="94"/>
      <c r="J51" s="254" t="str">
        <f>IFERROR(VLOOKUP(E51&amp;F51,'地図シート（参考）耐震地域および土質タイプについて'!$CA$12:$CB$98,2,FALSE),"")</f>
        <v/>
      </c>
      <c r="K51" s="257" t="str">
        <f t="shared" si="0"/>
        <v/>
      </c>
      <c r="L51" s="258" t="str">
        <f t="shared" si="1"/>
        <v/>
      </c>
      <c r="M51" s="125"/>
      <c r="N51" s="126"/>
      <c r="O51" s="129"/>
      <c r="P51" s="95"/>
      <c r="Q51" s="96"/>
      <c r="R51" s="127"/>
      <c r="S51" s="94"/>
      <c r="T51" s="90"/>
      <c r="U51" s="97"/>
      <c r="V51" s="116"/>
      <c r="W51" s="98"/>
    </row>
    <row r="52" spans="2:23" ht="20.25" customHeight="1" x14ac:dyDescent="0.15">
      <c r="B52" s="87">
        <v>20</v>
      </c>
      <c r="C52" s="88"/>
      <c r="D52" s="89"/>
      <c r="E52" s="90"/>
      <c r="F52" s="91"/>
      <c r="G52" s="92"/>
      <c r="H52" s="93"/>
      <c r="I52" s="94"/>
      <c r="J52" s="254" t="str">
        <f>IFERROR(VLOOKUP(E52&amp;F52,'地図シート（参考）耐震地域および土質タイプについて'!$CA$12:$CB$98,2,FALSE),"")</f>
        <v/>
      </c>
      <c r="K52" s="257" t="str">
        <f t="shared" si="0"/>
        <v/>
      </c>
      <c r="L52" s="258" t="str">
        <f t="shared" si="1"/>
        <v/>
      </c>
      <c r="M52" s="125"/>
      <c r="N52" s="126"/>
      <c r="O52" s="129"/>
      <c r="P52" s="95"/>
      <c r="Q52" s="96"/>
      <c r="R52" s="127"/>
      <c r="S52" s="94"/>
      <c r="T52" s="90"/>
      <c r="U52" s="97"/>
      <c r="V52" s="116"/>
      <c r="W52" s="98"/>
    </row>
    <row r="53" spans="2:23" ht="20.25" customHeight="1" x14ac:dyDescent="0.15">
      <c r="B53" s="87">
        <v>21</v>
      </c>
      <c r="C53" s="88"/>
      <c r="D53" s="89"/>
      <c r="E53" s="90"/>
      <c r="F53" s="91"/>
      <c r="G53" s="92"/>
      <c r="H53" s="93"/>
      <c r="I53" s="94"/>
      <c r="J53" s="254" t="str">
        <f>IFERROR(VLOOKUP(E53&amp;F53,'地図シート（参考）耐震地域および土質タイプについて'!$CA$12:$CB$98,2,FALSE),"")</f>
        <v/>
      </c>
      <c r="K53" s="257" t="str">
        <f t="shared" si="0"/>
        <v/>
      </c>
      <c r="L53" s="258" t="str">
        <f t="shared" si="1"/>
        <v/>
      </c>
      <c r="M53" s="125"/>
      <c r="N53" s="126"/>
      <c r="O53" s="129"/>
      <c r="P53" s="95"/>
      <c r="Q53" s="96"/>
      <c r="R53" s="127"/>
      <c r="S53" s="94"/>
      <c r="T53" s="90"/>
      <c r="U53" s="97"/>
      <c r="V53" s="116"/>
      <c r="W53" s="98"/>
    </row>
    <row r="54" spans="2:23" ht="20.25" customHeight="1" x14ac:dyDescent="0.15">
      <c r="B54" s="87">
        <v>22</v>
      </c>
      <c r="C54" s="88"/>
      <c r="D54" s="89"/>
      <c r="E54" s="90"/>
      <c r="F54" s="91"/>
      <c r="G54" s="92"/>
      <c r="H54" s="93"/>
      <c r="I54" s="94"/>
      <c r="J54" s="254" t="str">
        <f>IFERROR(VLOOKUP(E54&amp;F54,'地図シート（参考）耐震地域および土質タイプについて'!$CA$12:$CB$98,2,FALSE),"")</f>
        <v/>
      </c>
      <c r="K54" s="257" t="str">
        <f t="shared" si="0"/>
        <v/>
      </c>
      <c r="L54" s="258" t="str">
        <f t="shared" si="1"/>
        <v/>
      </c>
      <c r="M54" s="125"/>
      <c r="N54" s="126"/>
      <c r="O54" s="129"/>
      <c r="P54" s="95"/>
      <c r="Q54" s="96"/>
      <c r="R54" s="127"/>
      <c r="S54" s="94"/>
      <c r="T54" s="90"/>
      <c r="U54" s="97"/>
      <c r="V54" s="116"/>
      <c r="W54" s="98"/>
    </row>
    <row r="55" spans="2:23" ht="20.25" customHeight="1" x14ac:dyDescent="0.15">
      <c r="B55" s="87">
        <v>23</v>
      </c>
      <c r="C55" s="88"/>
      <c r="D55" s="89"/>
      <c r="E55" s="90"/>
      <c r="F55" s="91"/>
      <c r="G55" s="92"/>
      <c r="H55" s="93"/>
      <c r="I55" s="94"/>
      <c r="J55" s="254" t="str">
        <f>IFERROR(VLOOKUP(E55&amp;F55,'地図シート（参考）耐震地域および土質タイプについて'!$CA$12:$CB$98,2,FALSE),"")</f>
        <v/>
      </c>
      <c r="K55" s="257" t="str">
        <f t="shared" si="0"/>
        <v/>
      </c>
      <c r="L55" s="258" t="str">
        <f t="shared" si="1"/>
        <v/>
      </c>
      <c r="M55" s="125"/>
      <c r="N55" s="126"/>
      <c r="O55" s="129"/>
      <c r="P55" s="95"/>
      <c r="Q55" s="96"/>
      <c r="R55" s="127"/>
      <c r="S55" s="94"/>
      <c r="T55" s="90"/>
      <c r="U55" s="97"/>
      <c r="V55" s="116"/>
      <c r="W55" s="98"/>
    </row>
    <row r="56" spans="2:23" ht="20.25" customHeight="1" x14ac:dyDescent="0.15">
      <c r="B56" s="87">
        <v>24</v>
      </c>
      <c r="C56" s="88"/>
      <c r="D56" s="89"/>
      <c r="E56" s="90"/>
      <c r="F56" s="91"/>
      <c r="G56" s="92"/>
      <c r="H56" s="93"/>
      <c r="I56" s="94"/>
      <c r="J56" s="254" t="str">
        <f>IFERROR(VLOOKUP(E56&amp;F56,'地図シート（参考）耐震地域および土質タイプについて'!$CA$12:$CB$98,2,FALSE),"")</f>
        <v/>
      </c>
      <c r="K56" s="257" t="str">
        <f t="shared" si="0"/>
        <v/>
      </c>
      <c r="L56" s="258" t="str">
        <f t="shared" si="1"/>
        <v/>
      </c>
      <c r="M56" s="125"/>
      <c r="N56" s="126"/>
      <c r="O56" s="129"/>
      <c r="P56" s="95"/>
      <c r="Q56" s="96"/>
      <c r="R56" s="127"/>
      <c r="S56" s="94"/>
      <c r="T56" s="90"/>
      <c r="U56" s="97"/>
      <c r="V56" s="116"/>
      <c r="W56" s="98"/>
    </row>
    <row r="57" spans="2:23" ht="20.25" customHeight="1" x14ac:dyDescent="0.15">
      <c r="B57" s="87">
        <v>25</v>
      </c>
      <c r="C57" s="88"/>
      <c r="D57" s="89"/>
      <c r="E57" s="90"/>
      <c r="F57" s="91"/>
      <c r="G57" s="92"/>
      <c r="H57" s="93"/>
      <c r="I57" s="94"/>
      <c r="J57" s="254" t="str">
        <f>IFERROR(VLOOKUP(E57&amp;F57,'地図シート（参考）耐震地域および土質タイプについて'!$CA$12:$CB$98,2,FALSE),"")</f>
        <v/>
      </c>
      <c r="K57" s="257" t="str">
        <f t="shared" si="0"/>
        <v/>
      </c>
      <c r="L57" s="258" t="str">
        <f t="shared" si="1"/>
        <v/>
      </c>
      <c r="M57" s="125"/>
      <c r="N57" s="126"/>
      <c r="O57" s="129"/>
      <c r="P57" s="95"/>
      <c r="Q57" s="96"/>
      <c r="R57" s="127"/>
      <c r="S57" s="94"/>
      <c r="T57" s="90"/>
      <c r="U57" s="97"/>
      <c r="V57" s="116"/>
      <c r="W57" s="98"/>
    </row>
    <row r="58" spans="2:23" ht="20.25" customHeight="1" x14ac:dyDescent="0.15">
      <c r="B58" s="87">
        <v>26</v>
      </c>
      <c r="C58" s="88"/>
      <c r="D58" s="89"/>
      <c r="E58" s="90"/>
      <c r="F58" s="91"/>
      <c r="G58" s="92"/>
      <c r="H58" s="93"/>
      <c r="I58" s="94"/>
      <c r="J58" s="254" t="str">
        <f>IFERROR(VLOOKUP(E58&amp;F58,'地図シート（参考）耐震地域および土質タイプについて'!$CA$12:$CB$98,2,FALSE),"")</f>
        <v/>
      </c>
      <c r="K58" s="257" t="str">
        <f t="shared" si="0"/>
        <v/>
      </c>
      <c r="L58" s="258" t="str">
        <f t="shared" si="1"/>
        <v/>
      </c>
      <c r="M58" s="125"/>
      <c r="N58" s="126"/>
      <c r="O58" s="129"/>
      <c r="P58" s="95"/>
      <c r="Q58" s="96"/>
      <c r="R58" s="127"/>
      <c r="S58" s="94"/>
      <c r="T58" s="90"/>
      <c r="U58" s="97"/>
      <c r="V58" s="116"/>
      <c r="W58" s="98"/>
    </row>
    <row r="59" spans="2:23" ht="20.25" customHeight="1" x14ac:dyDescent="0.15">
      <c r="B59" s="87">
        <v>27</v>
      </c>
      <c r="C59" s="88"/>
      <c r="D59" s="89"/>
      <c r="E59" s="90"/>
      <c r="F59" s="91"/>
      <c r="G59" s="92"/>
      <c r="H59" s="93"/>
      <c r="I59" s="94"/>
      <c r="J59" s="254" t="str">
        <f>IFERROR(VLOOKUP(E59&amp;F59,'地図シート（参考）耐震地域および土質タイプについて'!$CA$12:$CB$98,2,FALSE),"")</f>
        <v/>
      </c>
      <c r="K59" s="257" t="str">
        <f t="shared" si="0"/>
        <v/>
      </c>
      <c r="L59" s="258" t="str">
        <f t="shared" si="1"/>
        <v/>
      </c>
      <c r="M59" s="125"/>
      <c r="N59" s="126"/>
      <c r="O59" s="129"/>
      <c r="P59" s="95"/>
      <c r="Q59" s="96"/>
      <c r="R59" s="127"/>
      <c r="S59" s="94"/>
      <c r="T59" s="90"/>
      <c r="U59" s="97"/>
      <c r="V59" s="116"/>
      <c r="W59" s="98"/>
    </row>
    <row r="60" spans="2:23" ht="20.25" customHeight="1" x14ac:dyDescent="0.15">
      <c r="B60" s="87">
        <v>28</v>
      </c>
      <c r="C60" s="88"/>
      <c r="D60" s="89"/>
      <c r="E60" s="90"/>
      <c r="F60" s="91"/>
      <c r="G60" s="92"/>
      <c r="H60" s="93"/>
      <c r="I60" s="94"/>
      <c r="J60" s="254" t="str">
        <f>IFERROR(VLOOKUP(E60&amp;F60,'地図シート（参考）耐震地域および土質タイプについて'!$CA$12:$CB$98,2,FALSE),"")</f>
        <v/>
      </c>
      <c r="K60" s="257" t="str">
        <f t="shared" si="0"/>
        <v/>
      </c>
      <c r="L60" s="258" t="str">
        <f t="shared" si="1"/>
        <v/>
      </c>
      <c r="M60" s="125"/>
      <c r="N60" s="126"/>
      <c r="O60" s="129"/>
      <c r="P60" s="95"/>
      <c r="Q60" s="96"/>
      <c r="R60" s="127"/>
      <c r="S60" s="94"/>
      <c r="T60" s="90"/>
      <c r="U60" s="97"/>
      <c r="V60" s="116"/>
      <c r="W60" s="98"/>
    </row>
    <row r="61" spans="2:23" ht="20.25" customHeight="1" x14ac:dyDescent="0.15">
      <c r="B61" s="87">
        <v>29</v>
      </c>
      <c r="C61" s="88"/>
      <c r="D61" s="89"/>
      <c r="E61" s="90"/>
      <c r="F61" s="91"/>
      <c r="G61" s="92"/>
      <c r="H61" s="93"/>
      <c r="I61" s="94"/>
      <c r="J61" s="254" t="str">
        <f>IFERROR(VLOOKUP(E61&amp;F61,'地図シート（参考）耐震地域および土質タイプについて'!$CA$12:$CB$98,2,FALSE),"")</f>
        <v/>
      </c>
      <c r="K61" s="257" t="str">
        <f t="shared" si="0"/>
        <v/>
      </c>
      <c r="L61" s="258" t="str">
        <f t="shared" si="1"/>
        <v/>
      </c>
      <c r="M61" s="125"/>
      <c r="N61" s="126"/>
      <c r="O61" s="129"/>
      <c r="P61" s="95"/>
      <c r="Q61" s="96"/>
      <c r="R61" s="127"/>
      <c r="S61" s="94"/>
      <c r="T61" s="90"/>
      <c r="U61" s="97"/>
      <c r="V61" s="116"/>
      <c r="W61" s="98"/>
    </row>
    <row r="62" spans="2:23" ht="20.25" customHeight="1" x14ac:dyDescent="0.15">
      <c r="B62" s="87">
        <v>30</v>
      </c>
      <c r="C62" s="88"/>
      <c r="D62" s="89"/>
      <c r="E62" s="90"/>
      <c r="F62" s="91"/>
      <c r="G62" s="92"/>
      <c r="H62" s="93"/>
      <c r="I62" s="94"/>
      <c r="J62" s="254" t="str">
        <f>IFERROR(VLOOKUP(E62&amp;F62,'地図シート（参考）耐震地域および土質タイプについて'!$CA$12:$CB$98,2,FALSE),"")</f>
        <v/>
      </c>
      <c r="K62" s="257" t="str">
        <f t="shared" si="0"/>
        <v/>
      </c>
      <c r="L62" s="258" t="str">
        <f t="shared" si="1"/>
        <v/>
      </c>
      <c r="M62" s="125"/>
      <c r="N62" s="126"/>
      <c r="O62" s="129"/>
      <c r="P62" s="95"/>
      <c r="Q62" s="96"/>
      <c r="R62" s="127"/>
      <c r="S62" s="94"/>
      <c r="T62" s="90"/>
      <c r="U62" s="97"/>
      <c r="V62" s="116"/>
      <c r="W62" s="98"/>
    </row>
    <row r="63" spans="2:23" ht="20.25" customHeight="1" x14ac:dyDescent="0.15">
      <c r="B63" s="87">
        <v>31</v>
      </c>
      <c r="C63" s="88"/>
      <c r="D63" s="89"/>
      <c r="E63" s="90"/>
      <c r="F63" s="91"/>
      <c r="G63" s="92"/>
      <c r="H63" s="93"/>
      <c r="I63" s="94"/>
      <c r="J63" s="254" t="str">
        <f>IFERROR(VLOOKUP(E63&amp;F63,'地図シート（参考）耐震地域および土質タイプについて'!$CA$12:$CB$98,2,FALSE),"")</f>
        <v/>
      </c>
      <c r="K63" s="257" t="str">
        <f t="shared" si="0"/>
        <v/>
      </c>
      <c r="L63" s="258" t="str">
        <f t="shared" si="1"/>
        <v/>
      </c>
      <c r="M63" s="125"/>
      <c r="N63" s="126"/>
      <c r="O63" s="129"/>
      <c r="P63" s="95"/>
      <c r="Q63" s="96"/>
      <c r="R63" s="127"/>
      <c r="S63" s="94"/>
      <c r="T63" s="90"/>
      <c r="U63" s="97"/>
      <c r="V63" s="116"/>
      <c r="W63" s="98"/>
    </row>
    <row r="64" spans="2:23" ht="20.25" customHeight="1" x14ac:dyDescent="0.15">
      <c r="B64" s="87">
        <v>32</v>
      </c>
      <c r="C64" s="88"/>
      <c r="D64" s="89"/>
      <c r="E64" s="90"/>
      <c r="F64" s="91"/>
      <c r="G64" s="92"/>
      <c r="H64" s="93"/>
      <c r="I64" s="94"/>
      <c r="J64" s="254" t="str">
        <f>IFERROR(VLOOKUP(E64&amp;F64,'地図シート（参考）耐震地域および土質タイプについて'!$CA$12:$CB$98,2,FALSE),"")</f>
        <v/>
      </c>
      <c r="K64" s="257" t="str">
        <f t="shared" si="0"/>
        <v/>
      </c>
      <c r="L64" s="258" t="str">
        <f t="shared" si="1"/>
        <v/>
      </c>
      <c r="M64" s="125"/>
      <c r="N64" s="126"/>
      <c r="O64" s="129"/>
      <c r="P64" s="95"/>
      <c r="Q64" s="96"/>
      <c r="R64" s="127"/>
      <c r="S64" s="94"/>
      <c r="T64" s="90"/>
      <c r="U64" s="97"/>
      <c r="V64" s="116"/>
      <c r="W64" s="98"/>
    </row>
    <row r="65" spans="2:23" ht="20.25" customHeight="1" x14ac:dyDescent="0.15">
      <c r="B65" s="87">
        <v>33</v>
      </c>
      <c r="C65" s="88"/>
      <c r="D65" s="89"/>
      <c r="E65" s="90"/>
      <c r="F65" s="91"/>
      <c r="G65" s="92"/>
      <c r="H65" s="93"/>
      <c r="I65" s="94"/>
      <c r="J65" s="254" t="str">
        <f>IFERROR(VLOOKUP(E65&amp;F65,'地図シート（参考）耐震地域および土質タイプについて'!$CA$12:$CB$98,2,FALSE),"")</f>
        <v/>
      </c>
      <c r="K65" s="257" t="str">
        <f t="shared" si="0"/>
        <v/>
      </c>
      <c r="L65" s="258" t="str">
        <f t="shared" si="1"/>
        <v/>
      </c>
      <c r="M65" s="125"/>
      <c r="N65" s="126"/>
      <c r="O65" s="129"/>
      <c r="P65" s="95"/>
      <c r="Q65" s="96"/>
      <c r="R65" s="127"/>
      <c r="S65" s="94"/>
      <c r="T65" s="90"/>
      <c r="U65" s="97"/>
      <c r="V65" s="116"/>
      <c r="W65" s="98"/>
    </row>
    <row r="66" spans="2:23" ht="20.25" customHeight="1" x14ac:dyDescent="0.15">
      <c r="B66" s="87">
        <v>34</v>
      </c>
      <c r="C66" s="88"/>
      <c r="D66" s="89"/>
      <c r="E66" s="90"/>
      <c r="F66" s="91"/>
      <c r="G66" s="92"/>
      <c r="H66" s="93"/>
      <c r="I66" s="94"/>
      <c r="J66" s="254" t="str">
        <f>IFERROR(VLOOKUP(E66&amp;F66,'地図シート（参考）耐震地域および土質タイプについて'!$CA$12:$CB$98,2,FALSE),"")</f>
        <v/>
      </c>
      <c r="K66" s="257" t="str">
        <f t="shared" si="0"/>
        <v/>
      </c>
      <c r="L66" s="258" t="str">
        <f t="shared" si="1"/>
        <v/>
      </c>
      <c r="M66" s="125"/>
      <c r="N66" s="126"/>
      <c r="O66" s="129"/>
      <c r="P66" s="95"/>
      <c r="Q66" s="96"/>
      <c r="R66" s="127"/>
      <c r="S66" s="94"/>
      <c r="T66" s="90"/>
      <c r="U66" s="97"/>
      <c r="V66" s="116"/>
      <c r="W66" s="98"/>
    </row>
    <row r="67" spans="2:23" ht="20.25" customHeight="1" x14ac:dyDescent="0.15">
      <c r="B67" s="87">
        <v>35</v>
      </c>
      <c r="C67" s="88"/>
      <c r="D67" s="89"/>
      <c r="E67" s="90"/>
      <c r="F67" s="91"/>
      <c r="G67" s="92"/>
      <c r="H67" s="93"/>
      <c r="I67" s="94"/>
      <c r="J67" s="254" t="str">
        <f>IFERROR(VLOOKUP(E67&amp;F67,'地図シート（参考）耐震地域および土質タイプについて'!$CA$12:$CB$98,2,FALSE),"")</f>
        <v/>
      </c>
      <c r="K67" s="257" t="str">
        <f t="shared" si="0"/>
        <v/>
      </c>
      <c r="L67" s="258" t="str">
        <f t="shared" si="1"/>
        <v/>
      </c>
      <c r="M67" s="125"/>
      <c r="N67" s="126"/>
      <c r="O67" s="129"/>
      <c r="P67" s="95"/>
      <c r="Q67" s="96"/>
      <c r="R67" s="127"/>
      <c r="S67" s="94"/>
      <c r="T67" s="90"/>
      <c r="U67" s="97"/>
      <c r="V67" s="116"/>
      <c r="W67" s="98"/>
    </row>
    <row r="68" spans="2:23" ht="20.25" customHeight="1" x14ac:dyDescent="0.15">
      <c r="B68" s="87">
        <v>36</v>
      </c>
      <c r="C68" s="88"/>
      <c r="D68" s="89"/>
      <c r="E68" s="90"/>
      <c r="F68" s="91"/>
      <c r="G68" s="92"/>
      <c r="H68" s="93"/>
      <c r="I68" s="94"/>
      <c r="J68" s="254" t="str">
        <f>IFERROR(VLOOKUP(E68&amp;F68,'地図シート（参考）耐震地域および土質タイプについて'!$CA$12:$CB$98,2,FALSE),"")</f>
        <v/>
      </c>
      <c r="K68" s="257" t="str">
        <f t="shared" si="0"/>
        <v/>
      </c>
      <c r="L68" s="258" t="str">
        <f t="shared" si="1"/>
        <v/>
      </c>
      <c r="M68" s="125"/>
      <c r="N68" s="126"/>
      <c r="O68" s="129"/>
      <c r="P68" s="95"/>
      <c r="Q68" s="96"/>
      <c r="R68" s="127"/>
      <c r="S68" s="94"/>
      <c r="T68" s="90"/>
      <c r="U68" s="97"/>
      <c r="V68" s="116"/>
      <c r="W68" s="98"/>
    </row>
    <row r="69" spans="2:23" ht="20.25" customHeight="1" x14ac:dyDescent="0.15">
      <c r="B69" s="87">
        <v>37</v>
      </c>
      <c r="C69" s="88"/>
      <c r="D69" s="89"/>
      <c r="E69" s="90"/>
      <c r="F69" s="91"/>
      <c r="G69" s="92"/>
      <c r="H69" s="93"/>
      <c r="I69" s="94"/>
      <c r="J69" s="254" t="str">
        <f>IFERROR(VLOOKUP(E69&amp;F69,'地図シート（参考）耐震地域および土質タイプについて'!$CA$12:$CB$98,2,FALSE),"")</f>
        <v/>
      </c>
      <c r="K69" s="257" t="str">
        <f t="shared" si="0"/>
        <v/>
      </c>
      <c r="L69" s="258" t="str">
        <f t="shared" si="1"/>
        <v/>
      </c>
      <c r="M69" s="125"/>
      <c r="N69" s="126"/>
      <c r="O69" s="129"/>
      <c r="P69" s="95"/>
      <c r="Q69" s="96"/>
      <c r="R69" s="127"/>
      <c r="S69" s="94"/>
      <c r="T69" s="90"/>
      <c r="U69" s="97"/>
      <c r="V69" s="116"/>
      <c r="W69" s="98"/>
    </row>
    <row r="70" spans="2:23" ht="20.25" customHeight="1" x14ac:dyDescent="0.15">
      <c r="B70" s="87">
        <v>38</v>
      </c>
      <c r="C70" s="88"/>
      <c r="D70" s="89"/>
      <c r="E70" s="90"/>
      <c r="F70" s="91"/>
      <c r="G70" s="92"/>
      <c r="H70" s="93"/>
      <c r="I70" s="94"/>
      <c r="J70" s="254" t="str">
        <f>IFERROR(VLOOKUP(E70&amp;F70,'地図シート（参考）耐震地域および土質タイプについて'!$CA$12:$CB$98,2,FALSE),"")</f>
        <v/>
      </c>
      <c r="K70" s="257" t="str">
        <f t="shared" si="0"/>
        <v/>
      </c>
      <c r="L70" s="258" t="str">
        <f t="shared" si="1"/>
        <v/>
      </c>
      <c r="M70" s="125"/>
      <c r="N70" s="126"/>
      <c r="O70" s="129"/>
      <c r="P70" s="95"/>
      <c r="Q70" s="96"/>
      <c r="R70" s="127"/>
      <c r="S70" s="94"/>
      <c r="T70" s="90"/>
      <c r="U70" s="97"/>
      <c r="V70" s="116"/>
      <c r="W70" s="98"/>
    </row>
    <row r="71" spans="2:23" ht="20.25" customHeight="1" x14ac:dyDescent="0.15">
      <c r="B71" s="87">
        <v>39</v>
      </c>
      <c r="C71" s="88"/>
      <c r="D71" s="89"/>
      <c r="E71" s="90"/>
      <c r="F71" s="91"/>
      <c r="G71" s="92"/>
      <c r="H71" s="93"/>
      <c r="I71" s="94"/>
      <c r="J71" s="254" t="str">
        <f>IFERROR(VLOOKUP(E71&amp;F71,'地図シート（参考）耐震地域および土質タイプについて'!$CA$12:$CB$98,2,FALSE),"")</f>
        <v/>
      </c>
      <c r="K71" s="257" t="str">
        <f t="shared" si="0"/>
        <v/>
      </c>
      <c r="L71" s="258" t="str">
        <f t="shared" si="1"/>
        <v/>
      </c>
      <c r="M71" s="125"/>
      <c r="N71" s="126"/>
      <c r="O71" s="129"/>
      <c r="P71" s="95"/>
      <c r="Q71" s="96"/>
      <c r="R71" s="127"/>
      <c r="S71" s="94"/>
      <c r="T71" s="90"/>
      <c r="U71" s="97"/>
      <c r="V71" s="116"/>
      <c r="W71" s="98"/>
    </row>
    <row r="72" spans="2:23" ht="20.25" customHeight="1" x14ac:dyDescent="0.15">
      <c r="B72" s="87">
        <v>40</v>
      </c>
      <c r="C72" s="88"/>
      <c r="D72" s="89"/>
      <c r="E72" s="90"/>
      <c r="F72" s="91"/>
      <c r="G72" s="92"/>
      <c r="H72" s="93"/>
      <c r="I72" s="94"/>
      <c r="J72" s="254" t="str">
        <f>IFERROR(VLOOKUP(E72&amp;F72,'地図シート（参考）耐震地域および土質タイプについて'!$CA$12:$CB$98,2,FALSE),"")</f>
        <v/>
      </c>
      <c r="K72" s="257" t="str">
        <f t="shared" si="0"/>
        <v/>
      </c>
      <c r="L72" s="258" t="str">
        <f t="shared" si="1"/>
        <v/>
      </c>
      <c r="M72" s="125"/>
      <c r="N72" s="126"/>
      <c r="O72" s="129"/>
      <c r="P72" s="95"/>
      <c r="Q72" s="96"/>
      <c r="R72" s="127"/>
      <c r="S72" s="94"/>
      <c r="T72" s="90"/>
      <c r="U72" s="97"/>
      <c r="V72" s="116"/>
      <c r="W72" s="98"/>
    </row>
    <row r="73" spans="2:23" ht="20.25" customHeight="1" x14ac:dyDescent="0.15">
      <c r="B73" s="87">
        <v>41</v>
      </c>
      <c r="C73" s="88"/>
      <c r="D73" s="89"/>
      <c r="E73" s="90"/>
      <c r="F73" s="91"/>
      <c r="G73" s="92"/>
      <c r="H73" s="93"/>
      <c r="I73" s="94"/>
      <c r="J73" s="254" t="str">
        <f>IFERROR(VLOOKUP(E73&amp;F73,'地図シート（参考）耐震地域および土質タイプについて'!$CA$12:$CB$98,2,FALSE),"")</f>
        <v/>
      </c>
      <c r="K73" s="257" t="str">
        <f t="shared" si="0"/>
        <v/>
      </c>
      <c r="L73" s="258" t="str">
        <f t="shared" si="1"/>
        <v/>
      </c>
      <c r="M73" s="125"/>
      <c r="N73" s="126"/>
      <c r="O73" s="129"/>
      <c r="P73" s="95"/>
      <c r="Q73" s="96"/>
      <c r="R73" s="127"/>
      <c r="S73" s="94"/>
      <c r="T73" s="90"/>
      <c r="U73" s="97"/>
      <c r="V73" s="116"/>
      <c r="W73" s="98"/>
    </row>
    <row r="74" spans="2:23" ht="20.25" customHeight="1" x14ac:dyDescent="0.15">
      <c r="B74" s="87">
        <v>42</v>
      </c>
      <c r="C74" s="88"/>
      <c r="D74" s="89"/>
      <c r="E74" s="90"/>
      <c r="F74" s="91"/>
      <c r="G74" s="92"/>
      <c r="H74" s="93"/>
      <c r="I74" s="94"/>
      <c r="J74" s="254" t="str">
        <f>IFERROR(VLOOKUP(E74&amp;F74,'地図シート（参考）耐震地域および土質タイプについて'!$CA$12:$CB$98,2,FALSE),"")</f>
        <v/>
      </c>
      <c r="K74" s="257" t="str">
        <f t="shared" si="0"/>
        <v/>
      </c>
      <c r="L74" s="258" t="str">
        <f t="shared" si="1"/>
        <v/>
      </c>
      <c r="M74" s="125"/>
      <c r="N74" s="126"/>
      <c r="O74" s="129"/>
      <c r="P74" s="95"/>
      <c r="Q74" s="96"/>
      <c r="R74" s="127"/>
      <c r="S74" s="94"/>
      <c r="T74" s="90"/>
      <c r="U74" s="97"/>
      <c r="V74" s="116"/>
      <c r="W74" s="98"/>
    </row>
    <row r="75" spans="2:23" ht="20.25" customHeight="1" x14ac:dyDescent="0.15">
      <c r="B75" s="87">
        <v>43</v>
      </c>
      <c r="C75" s="88"/>
      <c r="D75" s="89"/>
      <c r="E75" s="90"/>
      <c r="F75" s="91"/>
      <c r="G75" s="92"/>
      <c r="H75" s="93"/>
      <c r="I75" s="94"/>
      <c r="J75" s="254" t="str">
        <f>IFERROR(VLOOKUP(E75&amp;F75,'地図シート（参考）耐震地域および土質タイプについて'!$CA$12:$CB$98,2,FALSE),"")</f>
        <v/>
      </c>
      <c r="K75" s="257" t="str">
        <f t="shared" si="0"/>
        <v/>
      </c>
      <c r="L75" s="258" t="str">
        <f t="shared" si="1"/>
        <v/>
      </c>
      <c r="M75" s="125"/>
      <c r="N75" s="126"/>
      <c r="O75" s="129"/>
      <c r="P75" s="95"/>
      <c r="Q75" s="96"/>
      <c r="R75" s="127"/>
      <c r="S75" s="94"/>
      <c r="T75" s="90"/>
      <c r="U75" s="97"/>
      <c r="V75" s="116"/>
      <c r="W75" s="98"/>
    </row>
    <row r="76" spans="2:23" ht="20.25" customHeight="1" x14ac:dyDescent="0.15">
      <c r="B76" s="87">
        <v>44</v>
      </c>
      <c r="C76" s="88"/>
      <c r="D76" s="89"/>
      <c r="E76" s="90"/>
      <c r="F76" s="91"/>
      <c r="G76" s="92"/>
      <c r="H76" s="93"/>
      <c r="I76" s="94"/>
      <c r="J76" s="254" t="str">
        <f>IFERROR(VLOOKUP(E76&amp;F76,'地図シート（参考）耐震地域および土質タイプについて'!$CA$12:$CB$98,2,FALSE),"")</f>
        <v/>
      </c>
      <c r="K76" s="257" t="str">
        <f t="shared" si="0"/>
        <v/>
      </c>
      <c r="L76" s="258" t="str">
        <f t="shared" si="1"/>
        <v/>
      </c>
      <c r="M76" s="125"/>
      <c r="N76" s="126"/>
      <c r="O76" s="129"/>
      <c r="P76" s="95"/>
      <c r="Q76" s="96"/>
      <c r="R76" s="127"/>
      <c r="S76" s="94"/>
      <c r="T76" s="90"/>
      <c r="U76" s="97"/>
      <c r="V76" s="116"/>
      <c r="W76" s="98"/>
    </row>
    <row r="77" spans="2:23" ht="20.25" customHeight="1" x14ac:dyDescent="0.15">
      <c r="B77" s="87">
        <v>45</v>
      </c>
      <c r="C77" s="88"/>
      <c r="D77" s="89"/>
      <c r="E77" s="90"/>
      <c r="F77" s="91"/>
      <c r="G77" s="92"/>
      <c r="H77" s="93"/>
      <c r="I77" s="94"/>
      <c r="J77" s="254" t="str">
        <f>IFERROR(VLOOKUP(E77&amp;F77,'地図シート（参考）耐震地域および土質タイプについて'!$CA$12:$CB$98,2,FALSE),"")</f>
        <v/>
      </c>
      <c r="K77" s="257" t="str">
        <f t="shared" si="0"/>
        <v/>
      </c>
      <c r="L77" s="258" t="str">
        <f t="shared" si="1"/>
        <v/>
      </c>
      <c r="M77" s="125"/>
      <c r="N77" s="126"/>
      <c r="O77" s="129"/>
      <c r="P77" s="95"/>
      <c r="Q77" s="96"/>
      <c r="R77" s="127"/>
      <c r="S77" s="94"/>
      <c r="T77" s="90"/>
      <c r="U77" s="97"/>
      <c r="V77" s="116"/>
      <c r="W77" s="98"/>
    </row>
    <row r="78" spans="2:23" ht="20.25" customHeight="1" x14ac:dyDescent="0.15">
      <c r="B78" s="87">
        <v>46</v>
      </c>
      <c r="C78" s="88"/>
      <c r="D78" s="89"/>
      <c r="E78" s="90"/>
      <c r="F78" s="91"/>
      <c r="G78" s="92"/>
      <c r="H78" s="93"/>
      <c r="I78" s="94"/>
      <c r="J78" s="254" t="str">
        <f>IFERROR(VLOOKUP(E78&amp;F78,'地図シート（参考）耐震地域および土質タイプについて'!$CA$12:$CB$98,2,FALSE),"")</f>
        <v/>
      </c>
      <c r="K78" s="257" t="str">
        <f t="shared" si="0"/>
        <v/>
      </c>
      <c r="L78" s="258" t="str">
        <f t="shared" si="1"/>
        <v/>
      </c>
      <c r="M78" s="125"/>
      <c r="N78" s="126"/>
      <c r="O78" s="129"/>
      <c r="P78" s="95"/>
      <c r="Q78" s="96"/>
      <c r="R78" s="127"/>
      <c r="S78" s="94"/>
      <c r="T78" s="90"/>
      <c r="U78" s="97"/>
      <c r="V78" s="116"/>
      <c r="W78" s="98"/>
    </row>
    <row r="79" spans="2:23" ht="20.25" customHeight="1" x14ac:dyDescent="0.15">
      <c r="B79" s="87">
        <v>47</v>
      </c>
      <c r="C79" s="88"/>
      <c r="D79" s="89"/>
      <c r="E79" s="90"/>
      <c r="F79" s="91"/>
      <c r="G79" s="92"/>
      <c r="H79" s="93"/>
      <c r="I79" s="94"/>
      <c r="J79" s="254" t="str">
        <f>IFERROR(VLOOKUP(E79&amp;F79,'地図シート（参考）耐震地域および土質タイプについて'!$CA$12:$CB$98,2,FALSE),"")</f>
        <v/>
      </c>
      <c r="K79" s="257" t="str">
        <f t="shared" si="0"/>
        <v/>
      </c>
      <c r="L79" s="258" t="str">
        <f t="shared" si="1"/>
        <v/>
      </c>
      <c r="M79" s="125"/>
      <c r="N79" s="126"/>
      <c r="O79" s="129"/>
      <c r="P79" s="95"/>
      <c r="Q79" s="96"/>
      <c r="R79" s="127"/>
      <c r="S79" s="94"/>
      <c r="T79" s="90"/>
      <c r="U79" s="97"/>
      <c r="V79" s="116"/>
      <c r="W79" s="98"/>
    </row>
    <row r="80" spans="2:23" ht="20.25" customHeight="1" x14ac:dyDescent="0.15">
      <c r="B80" s="87">
        <v>48</v>
      </c>
      <c r="C80" s="88"/>
      <c r="D80" s="89"/>
      <c r="E80" s="90"/>
      <c r="F80" s="91"/>
      <c r="G80" s="92"/>
      <c r="H80" s="93"/>
      <c r="I80" s="94"/>
      <c r="J80" s="254" t="str">
        <f>IFERROR(VLOOKUP(E80&amp;F80,'地図シート（参考）耐震地域および土質タイプについて'!$CA$12:$CB$98,2,FALSE),"")</f>
        <v/>
      </c>
      <c r="K80" s="257" t="str">
        <f t="shared" si="0"/>
        <v/>
      </c>
      <c r="L80" s="258" t="str">
        <f t="shared" si="1"/>
        <v/>
      </c>
      <c r="M80" s="125"/>
      <c r="N80" s="126"/>
      <c r="O80" s="129"/>
      <c r="P80" s="95"/>
      <c r="Q80" s="96"/>
      <c r="R80" s="127"/>
      <c r="S80" s="94"/>
      <c r="T80" s="90"/>
      <c r="U80" s="97"/>
      <c r="V80" s="116"/>
      <c r="W80" s="98"/>
    </row>
    <row r="81" spans="2:23" ht="20.25" customHeight="1" x14ac:dyDescent="0.15">
      <c r="B81" s="87">
        <v>49</v>
      </c>
      <c r="C81" s="88"/>
      <c r="D81" s="89"/>
      <c r="E81" s="90"/>
      <c r="F81" s="91"/>
      <c r="G81" s="92"/>
      <c r="H81" s="93"/>
      <c r="I81" s="94"/>
      <c r="J81" s="254" t="str">
        <f>IFERROR(VLOOKUP(E81&amp;F81,'地図シート（参考）耐震地域および土質タイプについて'!$CA$12:$CB$98,2,FALSE),"")</f>
        <v/>
      </c>
      <c r="K81" s="257" t="str">
        <f t="shared" si="0"/>
        <v/>
      </c>
      <c r="L81" s="258" t="str">
        <f t="shared" si="1"/>
        <v/>
      </c>
      <c r="M81" s="125"/>
      <c r="N81" s="126"/>
      <c r="O81" s="129"/>
      <c r="P81" s="95"/>
      <c r="Q81" s="96"/>
      <c r="R81" s="127"/>
      <c r="S81" s="94"/>
      <c r="T81" s="90"/>
      <c r="U81" s="97"/>
      <c r="V81" s="116"/>
      <c r="W81" s="98"/>
    </row>
    <row r="82" spans="2:23" ht="20.25" customHeight="1" x14ac:dyDescent="0.15">
      <c r="B82" s="87">
        <v>50</v>
      </c>
      <c r="C82" s="88"/>
      <c r="D82" s="89"/>
      <c r="E82" s="90"/>
      <c r="F82" s="91"/>
      <c r="G82" s="92"/>
      <c r="H82" s="93"/>
      <c r="I82" s="94"/>
      <c r="J82" s="254" t="str">
        <f>IFERROR(VLOOKUP(E82&amp;F82,'地図シート（参考）耐震地域および土質タイプについて'!$CA$12:$CB$98,2,FALSE),"")</f>
        <v/>
      </c>
      <c r="K82" s="257" t="str">
        <f t="shared" si="0"/>
        <v/>
      </c>
      <c r="L82" s="258" t="str">
        <f t="shared" si="1"/>
        <v/>
      </c>
      <c r="M82" s="125"/>
      <c r="N82" s="126"/>
      <c r="O82" s="129"/>
      <c r="P82" s="95"/>
      <c r="Q82" s="96"/>
      <c r="R82" s="127"/>
      <c r="S82" s="94"/>
      <c r="T82" s="90"/>
      <c r="U82" s="97"/>
      <c r="V82" s="116"/>
      <c r="W82" s="98"/>
    </row>
    <row r="83" spans="2:23" ht="20.25" customHeight="1" x14ac:dyDescent="0.15">
      <c r="B83" s="87">
        <v>51</v>
      </c>
      <c r="C83" s="88"/>
      <c r="D83" s="89"/>
      <c r="E83" s="90"/>
      <c r="F83" s="91"/>
      <c r="G83" s="92"/>
      <c r="H83" s="93"/>
      <c r="I83" s="94"/>
      <c r="J83" s="254" t="str">
        <f>IFERROR(VLOOKUP(E83&amp;F83,'地図シート（参考）耐震地域および土質タイプについて'!$CA$12:$CB$98,2,FALSE),"")</f>
        <v/>
      </c>
      <c r="K83" s="257" t="str">
        <f t="shared" si="0"/>
        <v/>
      </c>
      <c r="L83" s="258" t="str">
        <f t="shared" si="1"/>
        <v/>
      </c>
      <c r="M83" s="125"/>
      <c r="N83" s="126"/>
      <c r="O83" s="129"/>
      <c r="P83" s="95"/>
      <c r="Q83" s="96"/>
      <c r="R83" s="127"/>
      <c r="S83" s="94"/>
      <c r="T83" s="90"/>
      <c r="U83" s="97"/>
      <c r="V83" s="116"/>
      <c r="W83" s="98"/>
    </row>
    <row r="84" spans="2:23" ht="20.25" customHeight="1" x14ac:dyDescent="0.15">
      <c r="B84" s="87">
        <v>52</v>
      </c>
      <c r="C84" s="88"/>
      <c r="D84" s="89"/>
      <c r="E84" s="90"/>
      <c r="F84" s="91"/>
      <c r="G84" s="92"/>
      <c r="H84" s="93"/>
      <c r="I84" s="94"/>
      <c r="J84" s="254" t="str">
        <f>IFERROR(VLOOKUP(E84&amp;F84,'地図シート（参考）耐震地域および土質タイプについて'!$CA$12:$CB$98,2,FALSE),"")</f>
        <v/>
      </c>
      <c r="K84" s="257" t="str">
        <f t="shared" si="0"/>
        <v/>
      </c>
      <c r="L84" s="258" t="str">
        <f t="shared" si="1"/>
        <v/>
      </c>
      <c r="M84" s="125"/>
      <c r="N84" s="126"/>
      <c r="O84" s="129"/>
      <c r="P84" s="95"/>
      <c r="Q84" s="96"/>
      <c r="R84" s="127"/>
      <c r="S84" s="94"/>
      <c r="T84" s="90"/>
      <c r="U84" s="97"/>
      <c r="V84" s="116"/>
      <c r="W84" s="98"/>
    </row>
    <row r="85" spans="2:23" ht="20.25" customHeight="1" x14ac:dyDescent="0.15">
      <c r="B85" s="87">
        <v>53</v>
      </c>
      <c r="C85" s="88"/>
      <c r="D85" s="89"/>
      <c r="E85" s="90"/>
      <c r="F85" s="91"/>
      <c r="G85" s="92"/>
      <c r="H85" s="93"/>
      <c r="I85" s="94"/>
      <c r="J85" s="254" t="str">
        <f>IFERROR(VLOOKUP(E85&amp;F85,'地図シート（参考）耐震地域および土質タイプについて'!$CA$12:$CB$98,2,FALSE),"")</f>
        <v/>
      </c>
      <c r="K85" s="257" t="str">
        <f t="shared" si="0"/>
        <v/>
      </c>
      <c r="L85" s="258" t="str">
        <f t="shared" si="1"/>
        <v/>
      </c>
      <c r="M85" s="125"/>
      <c r="N85" s="126"/>
      <c r="O85" s="129"/>
      <c r="P85" s="95"/>
      <c r="Q85" s="96"/>
      <c r="R85" s="127"/>
      <c r="S85" s="94"/>
      <c r="T85" s="90"/>
      <c r="U85" s="97"/>
      <c r="V85" s="116"/>
      <c r="W85" s="98"/>
    </row>
    <row r="86" spans="2:23" ht="20.25" customHeight="1" x14ac:dyDescent="0.15">
      <c r="B86" s="87">
        <v>54</v>
      </c>
      <c r="C86" s="88"/>
      <c r="D86" s="89"/>
      <c r="E86" s="90"/>
      <c r="F86" s="91"/>
      <c r="G86" s="92"/>
      <c r="H86" s="93"/>
      <c r="I86" s="94"/>
      <c r="J86" s="254" t="str">
        <f>IFERROR(VLOOKUP(E86&amp;F86,'地図シート（参考）耐震地域および土質タイプについて'!$CA$12:$CB$98,2,FALSE),"")</f>
        <v/>
      </c>
      <c r="K86" s="257" t="str">
        <f t="shared" si="0"/>
        <v/>
      </c>
      <c r="L86" s="258" t="str">
        <f t="shared" si="1"/>
        <v/>
      </c>
      <c r="M86" s="125"/>
      <c r="N86" s="126"/>
      <c r="O86" s="129"/>
      <c r="P86" s="95"/>
      <c r="Q86" s="96"/>
      <c r="R86" s="127"/>
      <c r="S86" s="94"/>
      <c r="T86" s="90"/>
      <c r="U86" s="97"/>
      <c r="V86" s="116"/>
      <c r="W86" s="98"/>
    </row>
    <row r="87" spans="2:23" ht="20.25" customHeight="1" x14ac:dyDescent="0.15">
      <c r="B87" s="87">
        <v>55</v>
      </c>
      <c r="C87" s="88"/>
      <c r="D87" s="89"/>
      <c r="E87" s="90"/>
      <c r="F87" s="91"/>
      <c r="G87" s="92"/>
      <c r="H87" s="93"/>
      <c r="I87" s="94"/>
      <c r="J87" s="254" t="str">
        <f>IFERROR(VLOOKUP(E87&amp;F87,'地図シート（参考）耐震地域および土質タイプについて'!$CA$12:$CB$98,2,FALSE),"")</f>
        <v/>
      </c>
      <c r="K87" s="257" t="str">
        <f t="shared" si="0"/>
        <v/>
      </c>
      <c r="L87" s="258" t="str">
        <f t="shared" si="1"/>
        <v/>
      </c>
      <c r="M87" s="125"/>
      <c r="N87" s="126"/>
      <c r="O87" s="129"/>
      <c r="P87" s="95"/>
      <c r="Q87" s="96"/>
      <c r="R87" s="127"/>
      <c r="S87" s="94"/>
      <c r="T87" s="90"/>
      <c r="U87" s="97"/>
      <c r="V87" s="116"/>
      <c r="W87" s="98"/>
    </row>
    <row r="88" spans="2:23" ht="20.25" customHeight="1" x14ac:dyDescent="0.15">
      <c r="B88" s="87">
        <v>56</v>
      </c>
      <c r="C88" s="88"/>
      <c r="D88" s="89"/>
      <c r="E88" s="90"/>
      <c r="F88" s="91"/>
      <c r="G88" s="92"/>
      <c r="H88" s="93"/>
      <c r="I88" s="94"/>
      <c r="J88" s="254" t="str">
        <f>IFERROR(VLOOKUP(E88&amp;F88,'地図シート（参考）耐震地域および土質タイプについて'!$CA$12:$CB$98,2,FALSE),"")</f>
        <v/>
      </c>
      <c r="K88" s="257" t="str">
        <f t="shared" si="0"/>
        <v/>
      </c>
      <c r="L88" s="258" t="str">
        <f t="shared" si="1"/>
        <v/>
      </c>
      <c r="M88" s="125"/>
      <c r="N88" s="126"/>
      <c r="O88" s="129"/>
      <c r="P88" s="95"/>
      <c r="Q88" s="96"/>
      <c r="R88" s="127"/>
      <c r="S88" s="94"/>
      <c r="T88" s="90"/>
      <c r="U88" s="97"/>
      <c r="V88" s="116"/>
      <c r="W88" s="98"/>
    </row>
    <row r="89" spans="2:23" ht="20.25" customHeight="1" x14ac:dyDescent="0.15">
      <c r="B89" s="87">
        <v>57</v>
      </c>
      <c r="C89" s="88"/>
      <c r="D89" s="89"/>
      <c r="E89" s="90"/>
      <c r="F89" s="91"/>
      <c r="G89" s="92"/>
      <c r="H89" s="93"/>
      <c r="I89" s="94"/>
      <c r="J89" s="254" t="str">
        <f>IFERROR(VLOOKUP(E89&amp;F89,'地図シート（参考）耐震地域および土質タイプについて'!$CA$12:$CB$98,2,FALSE),"")</f>
        <v/>
      </c>
      <c r="K89" s="257" t="str">
        <f t="shared" si="0"/>
        <v/>
      </c>
      <c r="L89" s="258" t="str">
        <f t="shared" si="1"/>
        <v/>
      </c>
      <c r="M89" s="125"/>
      <c r="N89" s="126"/>
      <c r="O89" s="129"/>
      <c r="P89" s="95"/>
      <c r="Q89" s="96"/>
      <c r="R89" s="127"/>
      <c r="S89" s="94"/>
      <c r="T89" s="90"/>
      <c r="U89" s="97"/>
      <c r="V89" s="116"/>
      <c r="W89" s="98"/>
    </row>
    <row r="90" spans="2:23" ht="20.25" customHeight="1" x14ac:dyDescent="0.15">
      <c r="B90" s="87">
        <v>58</v>
      </c>
      <c r="C90" s="88"/>
      <c r="D90" s="89"/>
      <c r="E90" s="90"/>
      <c r="F90" s="91"/>
      <c r="G90" s="92"/>
      <c r="H90" s="93"/>
      <c r="I90" s="94"/>
      <c r="J90" s="254" t="str">
        <f>IFERROR(VLOOKUP(E90&amp;F90,'地図シート（参考）耐震地域および土質タイプについて'!$CA$12:$CB$98,2,FALSE),"")</f>
        <v/>
      </c>
      <c r="K90" s="257" t="str">
        <f t="shared" si="0"/>
        <v/>
      </c>
      <c r="L90" s="258" t="str">
        <f t="shared" si="1"/>
        <v/>
      </c>
      <c r="M90" s="125"/>
      <c r="N90" s="126"/>
      <c r="O90" s="129"/>
      <c r="P90" s="95"/>
      <c r="Q90" s="96"/>
      <c r="R90" s="127"/>
      <c r="S90" s="94"/>
      <c r="T90" s="90"/>
      <c r="U90" s="97"/>
      <c r="V90" s="116"/>
      <c r="W90" s="98"/>
    </row>
    <row r="91" spans="2:23" ht="20.25" customHeight="1" x14ac:dyDescent="0.15">
      <c r="B91" s="87">
        <v>59</v>
      </c>
      <c r="C91" s="88"/>
      <c r="D91" s="89"/>
      <c r="E91" s="90"/>
      <c r="F91" s="91"/>
      <c r="G91" s="92"/>
      <c r="H91" s="93"/>
      <c r="I91" s="94"/>
      <c r="J91" s="254" t="str">
        <f>IFERROR(VLOOKUP(E91&amp;F91,'地図シート（参考）耐震地域および土質タイプについて'!$CA$12:$CB$98,2,FALSE),"")</f>
        <v/>
      </c>
      <c r="K91" s="257" t="str">
        <f t="shared" si="0"/>
        <v/>
      </c>
      <c r="L91" s="258" t="str">
        <f t="shared" si="1"/>
        <v/>
      </c>
      <c r="M91" s="125"/>
      <c r="N91" s="126"/>
      <c r="O91" s="129"/>
      <c r="P91" s="95"/>
      <c r="Q91" s="96"/>
      <c r="R91" s="127"/>
      <c r="S91" s="94"/>
      <c r="T91" s="90"/>
      <c r="U91" s="97"/>
      <c r="V91" s="116"/>
      <c r="W91" s="98"/>
    </row>
    <row r="92" spans="2:23" ht="20.25" customHeight="1" x14ac:dyDescent="0.15">
      <c r="B92" s="87">
        <v>60</v>
      </c>
      <c r="C92" s="88"/>
      <c r="D92" s="89"/>
      <c r="E92" s="90"/>
      <c r="F92" s="91"/>
      <c r="G92" s="92"/>
      <c r="H92" s="93"/>
      <c r="I92" s="94"/>
      <c r="J92" s="254" t="str">
        <f>IFERROR(VLOOKUP(E92&amp;F92,'地図シート（参考）耐震地域および土質タイプについて'!$CA$12:$CB$98,2,FALSE),"")</f>
        <v/>
      </c>
      <c r="K92" s="257" t="str">
        <f t="shared" si="0"/>
        <v/>
      </c>
      <c r="L92" s="258" t="str">
        <f t="shared" si="1"/>
        <v/>
      </c>
      <c r="M92" s="125"/>
      <c r="N92" s="126"/>
      <c r="O92" s="129"/>
      <c r="P92" s="95"/>
      <c r="Q92" s="96"/>
      <c r="R92" s="127"/>
      <c r="S92" s="94"/>
      <c r="T92" s="90"/>
      <c r="U92" s="97"/>
      <c r="V92" s="116"/>
      <c r="W92" s="98"/>
    </row>
    <row r="93" spans="2:23" ht="20.25" customHeight="1" x14ac:dyDescent="0.15">
      <c r="B93" s="87">
        <v>61</v>
      </c>
      <c r="C93" s="88"/>
      <c r="D93" s="89"/>
      <c r="E93" s="90"/>
      <c r="F93" s="91"/>
      <c r="G93" s="92"/>
      <c r="H93" s="93"/>
      <c r="I93" s="94"/>
      <c r="J93" s="254" t="str">
        <f>IFERROR(VLOOKUP(E93&amp;F93,'地図シート（参考）耐震地域および土質タイプについて'!$CA$12:$CB$98,2,FALSE),"")</f>
        <v/>
      </c>
      <c r="K93" s="257" t="str">
        <f t="shared" si="0"/>
        <v/>
      </c>
      <c r="L93" s="258" t="str">
        <f t="shared" si="1"/>
        <v/>
      </c>
      <c r="M93" s="125"/>
      <c r="N93" s="126"/>
      <c r="O93" s="129"/>
      <c r="P93" s="95"/>
      <c r="Q93" s="96"/>
      <c r="R93" s="127"/>
      <c r="S93" s="94"/>
      <c r="T93" s="90"/>
      <c r="U93" s="97"/>
      <c r="V93" s="116"/>
      <c r="W93" s="98"/>
    </row>
    <row r="94" spans="2:23" ht="20.25" customHeight="1" x14ac:dyDescent="0.15">
      <c r="B94" s="87">
        <v>62</v>
      </c>
      <c r="C94" s="88"/>
      <c r="D94" s="89"/>
      <c r="E94" s="90"/>
      <c r="F94" s="91"/>
      <c r="G94" s="92"/>
      <c r="H94" s="93"/>
      <c r="I94" s="94"/>
      <c r="J94" s="254" t="str">
        <f>IFERROR(VLOOKUP(E94&amp;F94,'地図シート（参考）耐震地域および土質タイプについて'!$CA$12:$CB$98,2,FALSE),"")</f>
        <v/>
      </c>
      <c r="K94" s="257" t="str">
        <f t="shared" si="0"/>
        <v/>
      </c>
      <c r="L94" s="258" t="str">
        <f t="shared" si="1"/>
        <v/>
      </c>
      <c r="M94" s="125"/>
      <c r="N94" s="126"/>
      <c r="O94" s="129"/>
      <c r="P94" s="95"/>
      <c r="Q94" s="96"/>
      <c r="R94" s="127"/>
      <c r="S94" s="94"/>
      <c r="T94" s="90"/>
      <c r="U94" s="97"/>
      <c r="V94" s="116"/>
      <c r="W94" s="98"/>
    </row>
    <row r="95" spans="2:23" ht="20.25" customHeight="1" x14ac:dyDescent="0.15">
      <c r="B95" s="87">
        <v>63</v>
      </c>
      <c r="C95" s="88"/>
      <c r="D95" s="89"/>
      <c r="E95" s="90"/>
      <c r="F95" s="91"/>
      <c r="G95" s="92"/>
      <c r="H95" s="93"/>
      <c r="I95" s="94"/>
      <c r="J95" s="254" t="str">
        <f>IFERROR(VLOOKUP(E95&amp;F95,'地図シート（参考）耐震地域および土質タイプについて'!$CA$12:$CB$98,2,FALSE),"")</f>
        <v/>
      </c>
      <c r="K95" s="257" t="str">
        <f t="shared" si="0"/>
        <v/>
      </c>
      <c r="L95" s="258" t="str">
        <f t="shared" si="1"/>
        <v/>
      </c>
      <c r="M95" s="125"/>
      <c r="N95" s="126"/>
      <c r="O95" s="129"/>
      <c r="P95" s="95"/>
      <c r="Q95" s="96"/>
      <c r="R95" s="127"/>
      <c r="S95" s="94"/>
      <c r="T95" s="90"/>
      <c r="U95" s="97"/>
      <c r="V95" s="116"/>
      <c r="W95" s="98"/>
    </row>
    <row r="96" spans="2:23" ht="20.25" customHeight="1" x14ac:dyDescent="0.15">
      <c r="B96" s="87">
        <v>64</v>
      </c>
      <c r="C96" s="88"/>
      <c r="D96" s="89"/>
      <c r="E96" s="90"/>
      <c r="F96" s="91"/>
      <c r="G96" s="92"/>
      <c r="H96" s="93"/>
      <c r="I96" s="94"/>
      <c r="J96" s="254" t="str">
        <f>IFERROR(VLOOKUP(E96&amp;F96,'地図シート（参考）耐震地域および土質タイプについて'!$CA$12:$CB$98,2,FALSE),"")</f>
        <v/>
      </c>
      <c r="K96" s="257" t="str">
        <f t="shared" si="0"/>
        <v/>
      </c>
      <c r="L96" s="258" t="str">
        <f t="shared" si="1"/>
        <v/>
      </c>
      <c r="M96" s="125"/>
      <c r="N96" s="126"/>
      <c r="O96" s="129"/>
      <c r="P96" s="95"/>
      <c r="Q96" s="96"/>
      <c r="R96" s="127"/>
      <c r="S96" s="94"/>
      <c r="T96" s="90"/>
      <c r="U96" s="97"/>
      <c r="V96" s="116"/>
      <c r="W96" s="98"/>
    </row>
    <row r="97" spans="2:23" ht="20.25" customHeight="1" x14ac:dyDescent="0.15">
      <c r="B97" s="87">
        <v>65</v>
      </c>
      <c r="C97" s="88"/>
      <c r="D97" s="89"/>
      <c r="E97" s="90"/>
      <c r="F97" s="91"/>
      <c r="G97" s="92"/>
      <c r="H97" s="93"/>
      <c r="I97" s="94"/>
      <c r="J97" s="254" t="str">
        <f>IFERROR(VLOOKUP(E97&amp;F97,'地図シート（参考）耐震地域および土質タイプについて'!$CA$12:$CB$98,2,FALSE),"")</f>
        <v/>
      </c>
      <c r="K97" s="257" t="str">
        <f t="shared" ref="K97:K160" si="2">IFERROR(ROUND(H97+$J97/1000,4),"")</f>
        <v/>
      </c>
      <c r="L97" s="258" t="str">
        <f t="shared" ref="L97:L160" si="3">IFERROR(ROUND(I97+$J97/1000,4),"")</f>
        <v/>
      </c>
      <c r="M97" s="125"/>
      <c r="N97" s="126"/>
      <c r="O97" s="129"/>
      <c r="P97" s="95"/>
      <c r="Q97" s="96"/>
      <c r="R97" s="127"/>
      <c r="S97" s="94"/>
      <c r="T97" s="90"/>
      <c r="U97" s="97"/>
      <c r="V97" s="116"/>
      <c r="W97" s="98"/>
    </row>
    <row r="98" spans="2:23" ht="20.25" customHeight="1" x14ac:dyDescent="0.15">
      <c r="B98" s="87">
        <v>66</v>
      </c>
      <c r="C98" s="88"/>
      <c r="D98" s="89"/>
      <c r="E98" s="90"/>
      <c r="F98" s="91"/>
      <c r="G98" s="92"/>
      <c r="H98" s="93"/>
      <c r="I98" s="94"/>
      <c r="J98" s="254" t="str">
        <f>IFERROR(VLOOKUP(E98&amp;F98,'地図シート（参考）耐震地域および土質タイプについて'!$CA$12:$CB$98,2,FALSE),"")</f>
        <v/>
      </c>
      <c r="K98" s="257" t="str">
        <f t="shared" si="2"/>
        <v/>
      </c>
      <c r="L98" s="258" t="str">
        <f t="shared" si="3"/>
        <v/>
      </c>
      <c r="M98" s="125"/>
      <c r="N98" s="126"/>
      <c r="O98" s="129"/>
      <c r="P98" s="95"/>
      <c r="Q98" s="96"/>
      <c r="R98" s="127"/>
      <c r="S98" s="94"/>
      <c r="T98" s="90"/>
      <c r="U98" s="97"/>
      <c r="V98" s="116"/>
      <c r="W98" s="98"/>
    </row>
    <row r="99" spans="2:23" ht="20.25" customHeight="1" x14ac:dyDescent="0.15">
      <c r="B99" s="87">
        <v>67</v>
      </c>
      <c r="C99" s="88"/>
      <c r="D99" s="89"/>
      <c r="E99" s="90"/>
      <c r="F99" s="91"/>
      <c r="G99" s="92"/>
      <c r="H99" s="93"/>
      <c r="I99" s="94"/>
      <c r="J99" s="254" t="str">
        <f>IFERROR(VLOOKUP(E99&amp;F99,'地図シート（参考）耐震地域および土質タイプについて'!$CA$12:$CB$98,2,FALSE),"")</f>
        <v/>
      </c>
      <c r="K99" s="257" t="str">
        <f t="shared" si="2"/>
        <v/>
      </c>
      <c r="L99" s="258" t="str">
        <f t="shared" si="3"/>
        <v/>
      </c>
      <c r="M99" s="125"/>
      <c r="N99" s="126"/>
      <c r="O99" s="129"/>
      <c r="P99" s="95"/>
      <c r="Q99" s="96"/>
      <c r="R99" s="127"/>
      <c r="S99" s="94"/>
      <c r="T99" s="90"/>
      <c r="U99" s="97"/>
      <c r="V99" s="116"/>
      <c r="W99" s="98"/>
    </row>
    <row r="100" spans="2:23" ht="20.25" customHeight="1" x14ac:dyDescent="0.15">
      <c r="B100" s="87">
        <v>68</v>
      </c>
      <c r="C100" s="88"/>
      <c r="D100" s="89"/>
      <c r="E100" s="90"/>
      <c r="F100" s="91"/>
      <c r="G100" s="92"/>
      <c r="H100" s="93"/>
      <c r="I100" s="94"/>
      <c r="J100" s="254" t="str">
        <f>IFERROR(VLOOKUP(E100&amp;F100,'地図シート（参考）耐震地域および土質タイプについて'!$CA$12:$CB$98,2,FALSE),"")</f>
        <v/>
      </c>
      <c r="K100" s="257" t="str">
        <f t="shared" si="2"/>
        <v/>
      </c>
      <c r="L100" s="258" t="str">
        <f t="shared" si="3"/>
        <v/>
      </c>
      <c r="M100" s="125"/>
      <c r="N100" s="126"/>
      <c r="O100" s="129"/>
      <c r="P100" s="95"/>
      <c r="Q100" s="96"/>
      <c r="R100" s="127"/>
      <c r="S100" s="94"/>
      <c r="T100" s="90"/>
      <c r="U100" s="97"/>
      <c r="V100" s="116"/>
      <c r="W100" s="98"/>
    </row>
    <row r="101" spans="2:23" ht="20.25" customHeight="1" x14ac:dyDescent="0.15">
      <c r="B101" s="87">
        <v>69</v>
      </c>
      <c r="C101" s="88"/>
      <c r="D101" s="89"/>
      <c r="E101" s="90"/>
      <c r="F101" s="91"/>
      <c r="G101" s="92"/>
      <c r="H101" s="93"/>
      <c r="I101" s="94"/>
      <c r="J101" s="254" t="str">
        <f>IFERROR(VLOOKUP(E101&amp;F101,'地図シート（参考）耐震地域および土質タイプについて'!$CA$12:$CB$98,2,FALSE),"")</f>
        <v/>
      </c>
      <c r="K101" s="257" t="str">
        <f t="shared" si="2"/>
        <v/>
      </c>
      <c r="L101" s="258" t="str">
        <f t="shared" si="3"/>
        <v/>
      </c>
      <c r="M101" s="125"/>
      <c r="N101" s="126"/>
      <c r="O101" s="129"/>
      <c r="P101" s="95"/>
      <c r="Q101" s="96"/>
      <c r="R101" s="127"/>
      <c r="S101" s="94"/>
      <c r="T101" s="90"/>
      <c r="U101" s="97"/>
      <c r="V101" s="116"/>
      <c r="W101" s="98"/>
    </row>
    <row r="102" spans="2:23" ht="20.25" customHeight="1" x14ac:dyDescent="0.15">
      <c r="B102" s="87">
        <v>70</v>
      </c>
      <c r="C102" s="88"/>
      <c r="D102" s="89"/>
      <c r="E102" s="90"/>
      <c r="F102" s="91"/>
      <c r="G102" s="92"/>
      <c r="H102" s="93"/>
      <c r="I102" s="94"/>
      <c r="J102" s="254" t="str">
        <f>IFERROR(VLOOKUP(E102&amp;F102,'地図シート（参考）耐震地域および土質タイプについて'!$CA$12:$CB$98,2,FALSE),"")</f>
        <v/>
      </c>
      <c r="K102" s="257" t="str">
        <f t="shared" si="2"/>
        <v/>
      </c>
      <c r="L102" s="258" t="str">
        <f t="shared" si="3"/>
        <v/>
      </c>
      <c r="M102" s="125"/>
      <c r="N102" s="126"/>
      <c r="O102" s="129"/>
      <c r="P102" s="95"/>
      <c r="Q102" s="96"/>
      <c r="R102" s="127"/>
      <c r="S102" s="94"/>
      <c r="T102" s="90"/>
      <c r="U102" s="97"/>
      <c r="V102" s="116"/>
      <c r="W102" s="98"/>
    </row>
    <row r="103" spans="2:23" ht="20.25" customHeight="1" x14ac:dyDescent="0.15">
      <c r="B103" s="87">
        <v>71</v>
      </c>
      <c r="C103" s="88"/>
      <c r="D103" s="89"/>
      <c r="E103" s="90"/>
      <c r="F103" s="91"/>
      <c r="G103" s="92"/>
      <c r="H103" s="93"/>
      <c r="I103" s="94"/>
      <c r="J103" s="254" t="str">
        <f>IFERROR(VLOOKUP(E103&amp;F103,'地図シート（参考）耐震地域および土質タイプについて'!$CA$12:$CB$98,2,FALSE),"")</f>
        <v/>
      </c>
      <c r="K103" s="257" t="str">
        <f t="shared" si="2"/>
        <v/>
      </c>
      <c r="L103" s="258" t="str">
        <f t="shared" si="3"/>
        <v/>
      </c>
      <c r="M103" s="125"/>
      <c r="N103" s="126"/>
      <c r="O103" s="129"/>
      <c r="P103" s="95"/>
      <c r="Q103" s="96"/>
      <c r="R103" s="127"/>
      <c r="S103" s="94"/>
      <c r="T103" s="90"/>
      <c r="U103" s="97"/>
      <c r="V103" s="116"/>
      <c r="W103" s="98"/>
    </row>
    <row r="104" spans="2:23" ht="20.25" customHeight="1" x14ac:dyDescent="0.15">
      <c r="B104" s="87">
        <v>72</v>
      </c>
      <c r="C104" s="88"/>
      <c r="D104" s="89"/>
      <c r="E104" s="90"/>
      <c r="F104" s="91"/>
      <c r="G104" s="92"/>
      <c r="H104" s="93"/>
      <c r="I104" s="94"/>
      <c r="J104" s="254" t="str">
        <f>IFERROR(VLOOKUP(E104&amp;F104,'地図シート（参考）耐震地域および土質タイプについて'!$CA$12:$CB$98,2,FALSE),"")</f>
        <v/>
      </c>
      <c r="K104" s="257" t="str">
        <f t="shared" si="2"/>
        <v/>
      </c>
      <c r="L104" s="258" t="str">
        <f t="shared" si="3"/>
        <v/>
      </c>
      <c r="M104" s="125"/>
      <c r="N104" s="126"/>
      <c r="O104" s="129"/>
      <c r="P104" s="95"/>
      <c r="Q104" s="96"/>
      <c r="R104" s="127"/>
      <c r="S104" s="94"/>
      <c r="T104" s="90"/>
      <c r="U104" s="97"/>
      <c r="V104" s="116"/>
      <c r="W104" s="98"/>
    </row>
    <row r="105" spans="2:23" ht="20.25" customHeight="1" x14ac:dyDescent="0.15">
      <c r="B105" s="87">
        <v>73</v>
      </c>
      <c r="C105" s="88"/>
      <c r="D105" s="89"/>
      <c r="E105" s="90"/>
      <c r="F105" s="91"/>
      <c r="G105" s="92"/>
      <c r="H105" s="93"/>
      <c r="I105" s="94"/>
      <c r="J105" s="254" t="str">
        <f>IFERROR(VLOOKUP(E105&amp;F105,'地図シート（参考）耐震地域および土質タイプについて'!$CA$12:$CB$98,2,FALSE),"")</f>
        <v/>
      </c>
      <c r="K105" s="257" t="str">
        <f t="shared" si="2"/>
        <v/>
      </c>
      <c r="L105" s="258" t="str">
        <f t="shared" si="3"/>
        <v/>
      </c>
      <c r="M105" s="125"/>
      <c r="N105" s="126"/>
      <c r="O105" s="129"/>
      <c r="P105" s="95"/>
      <c r="Q105" s="96"/>
      <c r="R105" s="127"/>
      <c r="S105" s="94"/>
      <c r="T105" s="90"/>
      <c r="U105" s="97"/>
      <c r="V105" s="116"/>
      <c r="W105" s="98"/>
    </row>
    <row r="106" spans="2:23" ht="20.25" customHeight="1" x14ac:dyDescent="0.15">
      <c r="B106" s="87">
        <v>74</v>
      </c>
      <c r="C106" s="88"/>
      <c r="D106" s="89"/>
      <c r="E106" s="90"/>
      <c r="F106" s="91"/>
      <c r="G106" s="92"/>
      <c r="H106" s="93"/>
      <c r="I106" s="94"/>
      <c r="J106" s="254" t="str">
        <f>IFERROR(VLOOKUP(E106&amp;F106,'地図シート（参考）耐震地域および土質タイプについて'!$CA$12:$CB$98,2,FALSE),"")</f>
        <v/>
      </c>
      <c r="K106" s="257" t="str">
        <f t="shared" si="2"/>
        <v/>
      </c>
      <c r="L106" s="258" t="str">
        <f t="shared" si="3"/>
        <v/>
      </c>
      <c r="M106" s="125"/>
      <c r="N106" s="126"/>
      <c r="O106" s="129"/>
      <c r="P106" s="95"/>
      <c r="Q106" s="96"/>
      <c r="R106" s="127"/>
      <c r="S106" s="94"/>
      <c r="T106" s="90"/>
      <c r="U106" s="97"/>
      <c r="V106" s="116"/>
      <c r="W106" s="98"/>
    </row>
    <row r="107" spans="2:23" ht="20.25" customHeight="1" x14ac:dyDescent="0.15">
      <c r="B107" s="87">
        <v>75</v>
      </c>
      <c r="C107" s="88"/>
      <c r="D107" s="89"/>
      <c r="E107" s="90"/>
      <c r="F107" s="91"/>
      <c r="G107" s="92"/>
      <c r="H107" s="93"/>
      <c r="I107" s="94"/>
      <c r="J107" s="254" t="str">
        <f>IFERROR(VLOOKUP(E107&amp;F107,'地図シート（参考）耐震地域および土質タイプについて'!$CA$12:$CB$98,2,FALSE),"")</f>
        <v/>
      </c>
      <c r="K107" s="257" t="str">
        <f t="shared" si="2"/>
        <v/>
      </c>
      <c r="L107" s="258" t="str">
        <f t="shared" si="3"/>
        <v/>
      </c>
      <c r="M107" s="125"/>
      <c r="N107" s="126"/>
      <c r="O107" s="129"/>
      <c r="P107" s="95"/>
      <c r="Q107" s="96"/>
      <c r="R107" s="127"/>
      <c r="S107" s="94"/>
      <c r="T107" s="90"/>
      <c r="U107" s="97"/>
      <c r="V107" s="116"/>
      <c r="W107" s="98"/>
    </row>
    <row r="108" spans="2:23" ht="20.25" customHeight="1" x14ac:dyDescent="0.15">
      <c r="B108" s="87">
        <v>76</v>
      </c>
      <c r="C108" s="88"/>
      <c r="D108" s="89"/>
      <c r="E108" s="90"/>
      <c r="F108" s="91"/>
      <c r="G108" s="92"/>
      <c r="H108" s="93"/>
      <c r="I108" s="94"/>
      <c r="J108" s="254" t="str">
        <f>IFERROR(VLOOKUP(E108&amp;F108,'地図シート（参考）耐震地域および土質タイプについて'!$CA$12:$CB$98,2,FALSE),"")</f>
        <v/>
      </c>
      <c r="K108" s="257" t="str">
        <f t="shared" si="2"/>
        <v/>
      </c>
      <c r="L108" s="258" t="str">
        <f t="shared" si="3"/>
        <v/>
      </c>
      <c r="M108" s="125"/>
      <c r="N108" s="126"/>
      <c r="O108" s="129"/>
      <c r="P108" s="95"/>
      <c r="Q108" s="96"/>
      <c r="R108" s="127"/>
      <c r="S108" s="94"/>
      <c r="T108" s="90"/>
      <c r="U108" s="97"/>
      <c r="V108" s="116"/>
      <c r="W108" s="98"/>
    </row>
    <row r="109" spans="2:23" ht="20.25" customHeight="1" x14ac:dyDescent="0.15">
      <c r="B109" s="87">
        <v>77</v>
      </c>
      <c r="C109" s="88"/>
      <c r="D109" s="89"/>
      <c r="E109" s="90"/>
      <c r="F109" s="91"/>
      <c r="G109" s="92"/>
      <c r="H109" s="93"/>
      <c r="I109" s="94"/>
      <c r="J109" s="254" t="str">
        <f>IFERROR(VLOOKUP(E109&amp;F109,'地図シート（参考）耐震地域および土質タイプについて'!$CA$12:$CB$98,2,FALSE),"")</f>
        <v/>
      </c>
      <c r="K109" s="257" t="str">
        <f t="shared" si="2"/>
        <v/>
      </c>
      <c r="L109" s="258" t="str">
        <f t="shared" si="3"/>
        <v/>
      </c>
      <c r="M109" s="125"/>
      <c r="N109" s="126"/>
      <c r="O109" s="129"/>
      <c r="P109" s="95"/>
      <c r="Q109" s="96"/>
      <c r="R109" s="127"/>
      <c r="S109" s="94"/>
      <c r="T109" s="90"/>
      <c r="U109" s="97"/>
      <c r="V109" s="116"/>
      <c r="W109" s="98"/>
    </row>
    <row r="110" spans="2:23" ht="20.25" customHeight="1" x14ac:dyDescent="0.15">
      <c r="B110" s="87">
        <v>78</v>
      </c>
      <c r="C110" s="88"/>
      <c r="D110" s="89"/>
      <c r="E110" s="90"/>
      <c r="F110" s="91"/>
      <c r="G110" s="92"/>
      <c r="H110" s="93"/>
      <c r="I110" s="94"/>
      <c r="J110" s="254" t="str">
        <f>IFERROR(VLOOKUP(E110&amp;F110,'地図シート（参考）耐震地域および土質タイプについて'!$CA$12:$CB$98,2,FALSE),"")</f>
        <v/>
      </c>
      <c r="K110" s="257" t="str">
        <f t="shared" si="2"/>
        <v/>
      </c>
      <c r="L110" s="258" t="str">
        <f t="shared" si="3"/>
        <v/>
      </c>
      <c r="M110" s="125"/>
      <c r="N110" s="126"/>
      <c r="O110" s="129"/>
      <c r="P110" s="95"/>
      <c r="Q110" s="96"/>
      <c r="R110" s="127"/>
      <c r="S110" s="94"/>
      <c r="T110" s="90"/>
      <c r="U110" s="97"/>
      <c r="V110" s="116"/>
      <c r="W110" s="98"/>
    </row>
    <row r="111" spans="2:23" ht="20.25" customHeight="1" x14ac:dyDescent="0.15">
      <c r="B111" s="87">
        <v>79</v>
      </c>
      <c r="C111" s="88"/>
      <c r="D111" s="89"/>
      <c r="E111" s="90"/>
      <c r="F111" s="91"/>
      <c r="G111" s="92"/>
      <c r="H111" s="93"/>
      <c r="I111" s="94"/>
      <c r="J111" s="254" t="str">
        <f>IFERROR(VLOOKUP(E111&amp;F111,'地図シート（参考）耐震地域および土質タイプについて'!$CA$12:$CB$98,2,FALSE),"")</f>
        <v/>
      </c>
      <c r="K111" s="257" t="str">
        <f t="shared" si="2"/>
        <v/>
      </c>
      <c r="L111" s="258" t="str">
        <f t="shared" si="3"/>
        <v/>
      </c>
      <c r="M111" s="125"/>
      <c r="N111" s="126"/>
      <c r="O111" s="129"/>
      <c r="P111" s="95"/>
      <c r="Q111" s="96"/>
      <c r="R111" s="127"/>
      <c r="S111" s="94"/>
      <c r="T111" s="90"/>
      <c r="U111" s="97"/>
      <c r="V111" s="116"/>
      <c r="W111" s="98"/>
    </row>
    <row r="112" spans="2:23" ht="20.25" customHeight="1" x14ac:dyDescent="0.15">
      <c r="B112" s="87">
        <v>80</v>
      </c>
      <c r="C112" s="88"/>
      <c r="D112" s="89"/>
      <c r="E112" s="90"/>
      <c r="F112" s="91"/>
      <c r="G112" s="92"/>
      <c r="H112" s="93"/>
      <c r="I112" s="94"/>
      <c r="J112" s="254" t="str">
        <f>IFERROR(VLOOKUP(E112&amp;F112,'地図シート（参考）耐震地域および土質タイプについて'!$CA$12:$CB$98,2,FALSE),"")</f>
        <v/>
      </c>
      <c r="K112" s="257" t="str">
        <f t="shared" si="2"/>
        <v/>
      </c>
      <c r="L112" s="258" t="str">
        <f t="shared" si="3"/>
        <v/>
      </c>
      <c r="M112" s="125"/>
      <c r="N112" s="126"/>
      <c r="O112" s="129"/>
      <c r="P112" s="95"/>
      <c r="Q112" s="96"/>
      <c r="R112" s="127"/>
      <c r="S112" s="94"/>
      <c r="T112" s="90"/>
      <c r="U112" s="97"/>
      <c r="V112" s="116"/>
      <c r="W112" s="98"/>
    </row>
    <row r="113" spans="2:23" ht="20.25" customHeight="1" x14ac:dyDescent="0.15">
      <c r="B113" s="87">
        <v>81</v>
      </c>
      <c r="C113" s="88"/>
      <c r="D113" s="89"/>
      <c r="E113" s="90"/>
      <c r="F113" s="91"/>
      <c r="G113" s="92"/>
      <c r="H113" s="93"/>
      <c r="I113" s="94"/>
      <c r="J113" s="254" t="str">
        <f>IFERROR(VLOOKUP(E113&amp;F113,'地図シート（参考）耐震地域および土質タイプについて'!$CA$12:$CB$98,2,FALSE),"")</f>
        <v/>
      </c>
      <c r="K113" s="257" t="str">
        <f t="shared" si="2"/>
        <v/>
      </c>
      <c r="L113" s="258" t="str">
        <f t="shared" si="3"/>
        <v/>
      </c>
      <c r="M113" s="125"/>
      <c r="N113" s="126"/>
      <c r="O113" s="129"/>
      <c r="P113" s="95"/>
      <c r="Q113" s="96"/>
      <c r="R113" s="127"/>
      <c r="S113" s="94"/>
      <c r="T113" s="90"/>
      <c r="U113" s="97"/>
      <c r="V113" s="116"/>
      <c r="W113" s="98"/>
    </row>
    <row r="114" spans="2:23" ht="20.25" customHeight="1" x14ac:dyDescent="0.15">
      <c r="B114" s="87">
        <v>82</v>
      </c>
      <c r="C114" s="88"/>
      <c r="D114" s="89"/>
      <c r="E114" s="90"/>
      <c r="F114" s="91"/>
      <c r="G114" s="92"/>
      <c r="H114" s="93"/>
      <c r="I114" s="94"/>
      <c r="J114" s="254" t="str">
        <f>IFERROR(VLOOKUP(E114&amp;F114,'地図シート（参考）耐震地域および土質タイプについて'!$CA$12:$CB$98,2,FALSE),"")</f>
        <v/>
      </c>
      <c r="K114" s="257" t="str">
        <f t="shared" si="2"/>
        <v/>
      </c>
      <c r="L114" s="258" t="str">
        <f t="shared" si="3"/>
        <v/>
      </c>
      <c r="M114" s="125"/>
      <c r="N114" s="126"/>
      <c r="O114" s="129"/>
      <c r="P114" s="95"/>
      <c r="Q114" s="96"/>
      <c r="R114" s="127"/>
      <c r="S114" s="94"/>
      <c r="T114" s="90"/>
      <c r="U114" s="97"/>
      <c r="V114" s="116"/>
      <c r="W114" s="98"/>
    </row>
    <row r="115" spans="2:23" ht="20.25" customHeight="1" x14ac:dyDescent="0.15">
      <c r="B115" s="87">
        <v>83</v>
      </c>
      <c r="C115" s="88"/>
      <c r="D115" s="89"/>
      <c r="E115" s="90"/>
      <c r="F115" s="91"/>
      <c r="G115" s="92"/>
      <c r="H115" s="93"/>
      <c r="I115" s="94"/>
      <c r="J115" s="254" t="str">
        <f>IFERROR(VLOOKUP(E115&amp;F115,'地図シート（参考）耐震地域および土質タイプについて'!$CA$12:$CB$98,2,FALSE),"")</f>
        <v/>
      </c>
      <c r="K115" s="257" t="str">
        <f t="shared" si="2"/>
        <v/>
      </c>
      <c r="L115" s="258" t="str">
        <f t="shared" si="3"/>
        <v/>
      </c>
      <c r="M115" s="125"/>
      <c r="N115" s="126"/>
      <c r="O115" s="129"/>
      <c r="P115" s="95"/>
      <c r="Q115" s="96"/>
      <c r="R115" s="127"/>
      <c r="S115" s="94"/>
      <c r="T115" s="90"/>
      <c r="U115" s="97"/>
      <c r="V115" s="116"/>
      <c r="W115" s="98"/>
    </row>
    <row r="116" spans="2:23" ht="20.25" customHeight="1" x14ac:dyDescent="0.15">
      <c r="B116" s="87">
        <v>84</v>
      </c>
      <c r="C116" s="88"/>
      <c r="D116" s="89"/>
      <c r="E116" s="90"/>
      <c r="F116" s="91"/>
      <c r="G116" s="92"/>
      <c r="H116" s="93"/>
      <c r="I116" s="94"/>
      <c r="J116" s="254" t="str">
        <f>IFERROR(VLOOKUP(E116&amp;F116,'地図シート（参考）耐震地域および土質タイプについて'!$CA$12:$CB$98,2,FALSE),"")</f>
        <v/>
      </c>
      <c r="K116" s="257" t="str">
        <f t="shared" si="2"/>
        <v/>
      </c>
      <c r="L116" s="258" t="str">
        <f t="shared" si="3"/>
        <v/>
      </c>
      <c r="M116" s="125"/>
      <c r="N116" s="126"/>
      <c r="O116" s="129"/>
      <c r="P116" s="95"/>
      <c r="Q116" s="96"/>
      <c r="R116" s="127"/>
      <c r="S116" s="94"/>
      <c r="T116" s="90"/>
      <c r="U116" s="97"/>
      <c r="V116" s="116"/>
      <c r="W116" s="98"/>
    </row>
    <row r="117" spans="2:23" ht="20.25" customHeight="1" x14ac:dyDescent="0.15">
      <c r="B117" s="87">
        <v>85</v>
      </c>
      <c r="C117" s="88"/>
      <c r="D117" s="89"/>
      <c r="E117" s="90"/>
      <c r="F117" s="91"/>
      <c r="G117" s="92"/>
      <c r="H117" s="93"/>
      <c r="I117" s="94"/>
      <c r="J117" s="254" t="str">
        <f>IFERROR(VLOOKUP(E117&amp;F117,'地図シート（参考）耐震地域および土質タイプについて'!$CA$12:$CB$98,2,FALSE),"")</f>
        <v/>
      </c>
      <c r="K117" s="257" t="str">
        <f t="shared" si="2"/>
        <v/>
      </c>
      <c r="L117" s="258" t="str">
        <f t="shared" si="3"/>
        <v/>
      </c>
      <c r="M117" s="125"/>
      <c r="N117" s="126"/>
      <c r="O117" s="129"/>
      <c r="P117" s="95"/>
      <c r="Q117" s="96"/>
      <c r="R117" s="127"/>
      <c r="S117" s="94"/>
      <c r="T117" s="90"/>
      <c r="U117" s="97"/>
      <c r="V117" s="116"/>
      <c r="W117" s="98"/>
    </row>
    <row r="118" spans="2:23" ht="20.25" customHeight="1" x14ac:dyDescent="0.15">
      <c r="B118" s="87">
        <v>86</v>
      </c>
      <c r="C118" s="88"/>
      <c r="D118" s="89"/>
      <c r="E118" s="90"/>
      <c r="F118" s="91"/>
      <c r="G118" s="92"/>
      <c r="H118" s="93"/>
      <c r="I118" s="94"/>
      <c r="J118" s="254" t="str">
        <f>IFERROR(VLOOKUP(E118&amp;F118,'地図シート（参考）耐震地域および土質タイプについて'!$CA$12:$CB$98,2,FALSE),"")</f>
        <v/>
      </c>
      <c r="K118" s="257" t="str">
        <f t="shared" si="2"/>
        <v/>
      </c>
      <c r="L118" s="258" t="str">
        <f t="shared" si="3"/>
        <v/>
      </c>
      <c r="M118" s="125"/>
      <c r="N118" s="126"/>
      <c r="O118" s="129"/>
      <c r="P118" s="95"/>
      <c r="Q118" s="96"/>
      <c r="R118" s="127"/>
      <c r="S118" s="94"/>
      <c r="T118" s="90"/>
      <c r="U118" s="97"/>
      <c r="V118" s="116"/>
      <c r="W118" s="98"/>
    </row>
    <row r="119" spans="2:23" ht="20.25" customHeight="1" x14ac:dyDescent="0.15">
      <c r="B119" s="87">
        <v>87</v>
      </c>
      <c r="C119" s="88"/>
      <c r="D119" s="89"/>
      <c r="E119" s="90"/>
      <c r="F119" s="91"/>
      <c r="G119" s="92"/>
      <c r="H119" s="93"/>
      <c r="I119" s="94"/>
      <c r="J119" s="254" t="str">
        <f>IFERROR(VLOOKUP(E119&amp;F119,'地図シート（参考）耐震地域および土質タイプについて'!$CA$12:$CB$98,2,FALSE),"")</f>
        <v/>
      </c>
      <c r="K119" s="257" t="str">
        <f t="shared" si="2"/>
        <v/>
      </c>
      <c r="L119" s="258" t="str">
        <f t="shared" si="3"/>
        <v/>
      </c>
      <c r="M119" s="125"/>
      <c r="N119" s="126"/>
      <c r="O119" s="129"/>
      <c r="P119" s="95"/>
      <c r="Q119" s="96"/>
      <c r="R119" s="127"/>
      <c r="S119" s="94"/>
      <c r="T119" s="90"/>
      <c r="U119" s="97"/>
      <c r="V119" s="116"/>
      <c r="W119" s="98"/>
    </row>
    <row r="120" spans="2:23" ht="20.25" customHeight="1" x14ac:dyDescent="0.15">
      <c r="B120" s="87">
        <v>88</v>
      </c>
      <c r="C120" s="88"/>
      <c r="D120" s="89"/>
      <c r="E120" s="90"/>
      <c r="F120" s="91"/>
      <c r="G120" s="92"/>
      <c r="H120" s="93"/>
      <c r="I120" s="94"/>
      <c r="J120" s="254" t="str">
        <f>IFERROR(VLOOKUP(E120&amp;F120,'地図シート（参考）耐震地域および土質タイプについて'!$CA$12:$CB$98,2,FALSE),"")</f>
        <v/>
      </c>
      <c r="K120" s="257" t="str">
        <f t="shared" si="2"/>
        <v/>
      </c>
      <c r="L120" s="258" t="str">
        <f t="shared" si="3"/>
        <v/>
      </c>
      <c r="M120" s="125"/>
      <c r="N120" s="126"/>
      <c r="O120" s="129"/>
      <c r="P120" s="95"/>
      <c r="Q120" s="96"/>
      <c r="R120" s="127"/>
      <c r="S120" s="94"/>
      <c r="T120" s="90"/>
      <c r="U120" s="97"/>
      <c r="V120" s="116"/>
      <c r="W120" s="98"/>
    </row>
    <row r="121" spans="2:23" ht="20.25" customHeight="1" x14ac:dyDescent="0.15">
      <c r="B121" s="87">
        <v>89</v>
      </c>
      <c r="C121" s="88"/>
      <c r="D121" s="89"/>
      <c r="E121" s="90"/>
      <c r="F121" s="91"/>
      <c r="G121" s="92"/>
      <c r="H121" s="93"/>
      <c r="I121" s="94"/>
      <c r="J121" s="254" t="str">
        <f>IFERROR(VLOOKUP(E121&amp;F121,'地図シート（参考）耐震地域および土質タイプについて'!$CA$12:$CB$98,2,FALSE),"")</f>
        <v/>
      </c>
      <c r="K121" s="257" t="str">
        <f t="shared" si="2"/>
        <v/>
      </c>
      <c r="L121" s="258" t="str">
        <f t="shared" si="3"/>
        <v/>
      </c>
      <c r="M121" s="125"/>
      <c r="N121" s="126"/>
      <c r="O121" s="129"/>
      <c r="P121" s="95"/>
      <c r="Q121" s="96"/>
      <c r="R121" s="127"/>
      <c r="S121" s="94"/>
      <c r="T121" s="90"/>
      <c r="U121" s="97"/>
      <c r="V121" s="116"/>
      <c r="W121" s="98"/>
    </row>
    <row r="122" spans="2:23" ht="20.25" customHeight="1" x14ac:dyDescent="0.15">
      <c r="B122" s="87">
        <v>90</v>
      </c>
      <c r="C122" s="88"/>
      <c r="D122" s="89"/>
      <c r="E122" s="90"/>
      <c r="F122" s="91"/>
      <c r="G122" s="92"/>
      <c r="H122" s="93"/>
      <c r="I122" s="94"/>
      <c r="J122" s="254" t="str">
        <f>IFERROR(VLOOKUP(E122&amp;F122,'地図シート（参考）耐震地域および土質タイプについて'!$CA$12:$CB$98,2,FALSE),"")</f>
        <v/>
      </c>
      <c r="K122" s="257" t="str">
        <f t="shared" si="2"/>
        <v/>
      </c>
      <c r="L122" s="258" t="str">
        <f t="shared" si="3"/>
        <v/>
      </c>
      <c r="M122" s="125"/>
      <c r="N122" s="126"/>
      <c r="O122" s="129"/>
      <c r="P122" s="95"/>
      <c r="Q122" s="96"/>
      <c r="R122" s="127"/>
      <c r="S122" s="94"/>
      <c r="T122" s="90"/>
      <c r="U122" s="97"/>
      <c r="V122" s="116"/>
      <c r="W122" s="98"/>
    </row>
    <row r="123" spans="2:23" ht="20.25" customHeight="1" x14ac:dyDescent="0.15">
      <c r="B123" s="87">
        <v>91</v>
      </c>
      <c r="C123" s="88"/>
      <c r="D123" s="89"/>
      <c r="E123" s="90"/>
      <c r="F123" s="91"/>
      <c r="G123" s="92"/>
      <c r="H123" s="93"/>
      <c r="I123" s="94"/>
      <c r="J123" s="254" t="str">
        <f>IFERROR(VLOOKUP(E123&amp;F123,'地図シート（参考）耐震地域および土質タイプについて'!$CA$12:$CB$98,2,FALSE),"")</f>
        <v/>
      </c>
      <c r="K123" s="257" t="str">
        <f t="shared" si="2"/>
        <v/>
      </c>
      <c r="L123" s="258" t="str">
        <f t="shared" si="3"/>
        <v/>
      </c>
      <c r="M123" s="125"/>
      <c r="N123" s="126"/>
      <c r="O123" s="129"/>
      <c r="P123" s="95"/>
      <c r="Q123" s="96"/>
      <c r="R123" s="127"/>
      <c r="S123" s="94"/>
      <c r="T123" s="90"/>
      <c r="U123" s="97"/>
      <c r="V123" s="116"/>
      <c r="W123" s="98"/>
    </row>
    <row r="124" spans="2:23" ht="20.25" customHeight="1" x14ac:dyDescent="0.15">
      <c r="B124" s="87">
        <v>92</v>
      </c>
      <c r="C124" s="88"/>
      <c r="D124" s="89"/>
      <c r="E124" s="90"/>
      <c r="F124" s="91"/>
      <c r="G124" s="92"/>
      <c r="H124" s="93"/>
      <c r="I124" s="94"/>
      <c r="J124" s="254" t="str">
        <f>IFERROR(VLOOKUP(E124&amp;F124,'地図シート（参考）耐震地域および土質タイプについて'!$CA$12:$CB$98,2,FALSE),"")</f>
        <v/>
      </c>
      <c r="K124" s="257" t="str">
        <f t="shared" si="2"/>
        <v/>
      </c>
      <c r="L124" s="258" t="str">
        <f t="shared" si="3"/>
        <v/>
      </c>
      <c r="M124" s="125"/>
      <c r="N124" s="126"/>
      <c r="O124" s="129"/>
      <c r="P124" s="95"/>
      <c r="Q124" s="96"/>
      <c r="R124" s="127"/>
      <c r="S124" s="94"/>
      <c r="T124" s="90"/>
      <c r="U124" s="97"/>
      <c r="V124" s="116"/>
      <c r="W124" s="98"/>
    </row>
    <row r="125" spans="2:23" ht="20.25" customHeight="1" x14ac:dyDescent="0.15">
      <c r="B125" s="87">
        <v>93</v>
      </c>
      <c r="C125" s="88"/>
      <c r="D125" s="89"/>
      <c r="E125" s="90"/>
      <c r="F125" s="91"/>
      <c r="G125" s="92"/>
      <c r="H125" s="93"/>
      <c r="I125" s="94"/>
      <c r="J125" s="254" t="str">
        <f>IFERROR(VLOOKUP(E125&amp;F125,'地図シート（参考）耐震地域および土質タイプについて'!$CA$12:$CB$98,2,FALSE),"")</f>
        <v/>
      </c>
      <c r="K125" s="257" t="str">
        <f t="shared" si="2"/>
        <v/>
      </c>
      <c r="L125" s="258" t="str">
        <f t="shared" si="3"/>
        <v/>
      </c>
      <c r="M125" s="125"/>
      <c r="N125" s="126"/>
      <c r="O125" s="129"/>
      <c r="P125" s="95"/>
      <c r="Q125" s="96"/>
      <c r="R125" s="127"/>
      <c r="S125" s="94"/>
      <c r="T125" s="90"/>
      <c r="U125" s="97"/>
      <c r="V125" s="116"/>
      <c r="W125" s="98"/>
    </row>
    <row r="126" spans="2:23" ht="20.25" customHeight="1" x14ac:dyDescent="0.15">
      <c r="B126" s="87">
        <v>94</v>
      </c>
      <c r="C126" s="88"/>
      <c r="D126" s="89"/>
      <c r="E126" s="90"/>
      <c r="F126" s="91"/>
      <c r="G126" s="92"/>
      <c r="H126" s="93"/>
      <c r="I126" s="94"/>
      <c r="J126" s="254" t="str">
        <f>IFERROR(VLOOKUP(E126&amp;F126,'地図シート（参考）耐震地域および土質タイプについて'!$CA$12:$CB$98,2,FALSE),"")</f>
        <v/>
      </c>
      <c r="K126" s="257" t="str">
        <f t="shared" si="2"/>
        <v/>
      </c>
      <c r="L126" s="258" t="str">
        <f t="shared" si="3"/>
        <v/>
      </c>
      <c r="M126" s="125"/>
      <c r="N126" s="126"/>
      <c r="O126" s="129"/>
      <c r="P126" s="95"/>
      <c r="Q126" s="96"/>
      <c r="R126" s="127"/>
      <c r="S126" s="94"/>
      <c r="T126" s="90"/>
      <c r="U126" s="97"/>
      <c r="V126" s="116"/>
      <c r="W126" s="98"/>
    </row>
    <row r="127" spans="2:23" ht="20.25" customHeight="1" x14ac:dyDescent="0.15">
      <c r="B127" s="87">
        <v>95</v>
      </c>
      <c r="C127" s="88"/>
      <c r="D127" s="89"/>
      <c r="E127" s="90"/>
      <c r="F127" s="91"/>
      <c r="G127" s="92"/>
      <c r="H127" s="93"/>
      <c r="I127" s="94"/>
      <c r="J127" s="254" t="str">
        <f>IFERROR(VLOOKUP(E127&amp;F127,'地図シート（参考）耐震地域および土質タイプについて'!$CA$12:$CB$98,2,FALSE),"")</f>
        <v/>
      </c>
      <c r="K127" s="257" t="str">
        <f t="shared" si="2"/>
        <v/>
      </c>
      <c r="L127" s="258" t="str">
        <f t="shared" si="3"/>
        <v/>
      </c>
      <c r="M127" s="125"/>
      <c r="N127" s="126"/>
      <c r="O127" s="129"/>
      <c r="P127" s="95"/>
      <c r="Q127" s="96"/>
      <c r="R127" s="127"/>
      <c r="S127" s="94"/>
      <c r="T127" s="90"/>
      <c r="U127" s="97"/>
      <c r="V127" s="116"/>
      <c r="W127" s="98"/>
    </row>
    <row r="128" spans="2:23" ht="20.25" customHeight="1" x14ac:dyDescent="0.15">
      <c r="B128" s="87">
        <v>96</v>
      </c>
      <c r="C128" s="88"/>
      <c r="D128" s="89"/>
      <c r="E128" s="90"/>
      <c r="F128" s="91"/>
      <c r="G128" s="92"/>
      <c r="H128" s="93"/>
      <c r="I128" s="94"/>
      <c r="J128" s="254" t="str">
        <f>IFERROR(VLOOKUP(E128&amp;F128,'地図シート（参考）耐震地域および土質タイプについて'!$CA$12:$CB$98,2,FALSE),"")</f>
        <v/>
      </c>
      <c r="K128" s="257" t="str">
        <f t="shared" si="2"/>
        <v/>
      </c>
      <c r="L128" s="258" t="str">
        <f t="shared" si="3"/>
        <v/>
      </c>
      <c r="M128" s="125"/>
      <c r="N128" s="126"/>
      <c r="O128" s="129"/>
      <c r="P128" s="95"/>
      <c r="Q128" s="96"/>
      <c r="R128" s="127"/>
      <c r="S128" s="94"/>
      <c r="T128" s="90"/>
      <c r="U128" s="97"/>
      <c r="V128" s="116"/>
      <c r="W128" s="98"/>
    </row>
    <row r="129" spans="2:23" ht="20.25" customHeight="1" x14ac:dyDescent="0.15">
      <c r="B129" s="87">
        <v>97</v>
      </c>
      <c r="C129" s="88"/>
      <c r="D129" s="89"/>
      <c r="E129" s="90"/>
      <c r="F129" s="91"/>
      <c r="G129" s="92"/>
      <c r="H129" s="93"/>
      <c r="I129" s="94"/>
      <c r="J129" s="254" t="str">
        <f>IFERROR(VLOOKUP(E129&amp;F129,'地図シート（参考）耐震地域および土質タイプについて'!$CA$12:$CB$98,2,FALSE),"")</f>
        <v/>
      </c>
      <c r="K129" s="257" t="str">
        <f t="shared" si="2"/>
        <v/>
      </c>
      <c r="L129" s="258" t="str">
        <f t="shared" si="3"/>
        <v/>
      </c>
      <c r="M129" s="125"/>
      <c r="N129" s="126"/>
      <c r="O129" s="129"/>
      <c r="P129" s="95"/>
      <c r="Q129" s="96"/>
      <c r="R129" s="127"/>
      <c r="S129" s="94"/>
      <c r="T129" s="90"/>
      <c r="U129" s="97"/>
      <c r="V129" s="116"/>
      <c r="W129" s="98"/>
    </row>
    <row r="130" spans="2:23" ht="20.25" customHeight="1" x14ac:dyDescent="0.15">
      <c r="B130" s="87">
        <v>98</v>
      </c>
      <c r="C130" s="88"/>
      <c r="D130" s="89"/>
      <c r="E130" s="90"/>
      <c r="F130" s="91"/>
      <c r="G130" s="92"/>
      <c r="H130" s="93"/>
      <c r="I130" s="94"/>
      <c r="J130" s="254" t="str">
        <f>IFERROR(VLOOKUP(E130&amp;F130,'地図シート（参考）耐震地域および土質タイプについて'!$CA$12:$CB$98,2,FALSE),"")</f>
        <v/>
      </c>
      <c r="K130" s="257" t="str">
        <f t="shared" si="2"/>
        <v/>
      </c>
      <c r="L130" s="258" t="str">
        <f t="shared" si="3"/>
        <v/>
      </c>
      <c r="M130" s="125"/>
      <c r="N130" s="126"/>
      <c r="O130" s="129"/>
      <c r="P130" s="95"/>
      <c r="Q130" s="96"/>
      <c r="R130" s="127"/>
      <c r="S130" s="94"/>
      <c r="T130" s="90"/>
      <c r="U130" s="97"/>
      <c r="V130" s="116"/>
      <c r="W130" s="98"/>
    </row>
    <row r="131" spans="2:23" ht="20.25" customHeight="1" x14ac:dyDescent="0.15">
      <c r="B131" s="87">
        <v>99</v>
      </c>
      <c r="C131" s="88"/>
      <c r="D131" s="89"/>
      <c r="E131" s="90"/>
      <c r="F131" s="91"/>
      <c r="G131" s="92"/>
      <c r="H131" s="93"/>
      <c r="I131" s="94"/>
      <c r="J131" s="254" t="str">
        <f>IFERROR(VLOOKUP(E131&amp;F131,'地図シート（参考）耐震地域および土質タイプについて'!$CA$12:$CB$98,2,FALSE),"")</f>
        <v/>
      </c>
      <c r="K131" s="257" t="str">
        <f t="shared" si="2"/>
        <v/>
      </c>
      <c r="L131" s="258" t="str">
        <f t="shared" si="3"/>
        <v/>
      </c>
      <c r="M131" s="125"/>
      <c r="N131" s="126"/>
      <c r="O131" s="129"/>
      <c r="P131" s="95"/>
      <c r="Q131" s="96"/>
      <c r="R131" s="127"/>
      <c r="S131" s="94"/>
      <c r="T131" s="90"/>
      <c r="U131" s="97"/>
      <c r="V131" s="116"/>
      <c r="W131" s="98"/>
    </row>
    <row r="132" spans="2:23" ht="20.25" customHeight="1" x14ac:dyDescent="0.15">
      <c r="B132" s="87">
        <v>100</v>
      </c>
      <c r="C132" s="88"/>
      <c r="D132" s="89"/>
      <c r="E132" s="90"/>
      <c r="F132" s="91"/>
      <c r="G132" s="92"/>
      <c r="H132" s="93"/>
      <c r="I132" s="94"/>
      <c r="J132" s="254" t="str">
        <f>IFERROR(VLOOKUP(E132&amp;F132,'地図シート（参考）耐震地域および土質タイプについて'!$CA$12:$CB$98,2,FALSE),"")</f>
        <v/>
      </c>
      <c r="K132" s="257" t="str">
        <f t="shared" si="2"/>
        <v/>
      </c>
      <c r="L132" s="258" t="str">
        <f t="shared" si="3"/>
        <v/>
      </c>
      <c r="M132" s="125"/>
      <c r="N132" s="126"/>
      <c r="O132" s="129"/>
      <c r="P132" s="95"/>
      <c r="Q132" s="96"/>
      <c r="R132" s="127"/>
      <c r="S132" s="94"/>
      <c r="T132" s="90"/>
      <c r="U132" s="97"/>
      <c r="V132" s="116"/>
      <c r="W132" s="98"/>
    </row>
    <row r="133" spans="2:23" ht="20.25" customHeight="1" x14ac:dyDescent="0.15">
      <c r="B133" s="87">
        <v>101</v>
      </c>
      <c r="C133" s="88"/>
      <c r="D133" s="89"/>
      <c r="E133" s="90"/>
      <c r="F133" s="91"/>
      <c r="G133" s="92"/>
      <c r="H133" s="93"/>
      <c r="I133" s="94"/>
      <c r="J133" s="254" t="str">
        <f>IFERROR(VLOOKUP(E133&amp;F133,'地図シート（参考）耐震地域および土質タイプについて'!$CA$12:$CB$98,2,FALSE),"")</f>
        <v/>
      </c>
      <c r="K133" s="257" t="str">
        <f t="shared" si="2"/>
        <v/>
      </c>
      <c r="L133" s="258" t="str">
        <f t="shared" si="3"/>
        <v/>
      </c>
      <c r="M133" s="125"/>
      <c r="N133" s="126"/>
      <c r="O133" s="129"/>
      <c r="P133" s="95"/>
      <c r="Q133" s="96"/>
      <c r="R133" s="127"/>
      <c r="S133" s="94"/>
      <c r="T133" s="90"/>
      <c r="U133" s="97"/>
      <c r="V133" s="116"/>
      <c r="W133" s="98"/>
    </row>
    <row r="134" spans="2:23" ht="20.25" customHeight="1" x14ac:dyDescent="0.15">
      <c r="B134" s="87">
        <v>102</v>
      </c>
      <c r="C134" s="88"/>
      <c r="D134" s="89"/>
      <c r="E134" s="90"/>
      <c r="F134" s="91"/>
      <c r="G134" s="92"/>
      <c r="H134" s="93"/>
      <c r="I134" s="94"/>
      <c r="J134" s="254" t="str">
        <f>IFERROR(VLOOKUP(E134&amp;F134,'地図シート（参考）耐震地域および土質タイプについて'!$CA$12:$CB$98,2,FALSE),"")</f>
        <v/>
      </c>
      <c r="K134" s="257" t="str">
        <f t="shared" si="2"/>
        <v/>
      </c>
      <c r="L134" s="258" t="str">
        <f t="shared" si="3"/>
        <v/>
      </c>
      <c r="M134" s="125"/>
      <c r="N134" s="126"/>
      <c r="O134" s="129"/>
      <c r="P134" s="95"/>
      <c r="Q134" s="96"/>
      <c r="R134" s="127"/>
      <c r="S134" s="94"/>
      <c r="T134" s="90"/>
      <c r="U134" s="97"/>
      <c r="V134" s="116"/>
      <c r="W134" s="98"/>
    </row>
    <row r="135" spans="2:23" ht="20.25" customHeight="1" x14ac:dyDescent="0.15">
      <c r="B135" s="87">
        <v>103</v>
      </c>
      <c r="C135" s="88"/>
      <c r="D135" s="89"/>
      <c r="E135" s="90"/>
      <c r="F135" s="91"/>
      <c r="G135" s="92"/>
      <c r="H135" s="93"/>
      <c r="I135" s="94"/>
      <c r="J135" s="254" t="str">
        <f>IFERROR(VLOOKUP(E135&amp;F135,'地図シート（参考）耐震地域および土質タイプについて'!$CA$12:$CB$98,2,FALSE),"")</f>
        <v/>
      </c>
      <c r="K135" s="257" t="str">
        <f t="shared" si="2"/>
        <v/>
      </c>
      <c r="L135" s="258" t="str">
        <f t="shared" si="3"/>
        <v/>
      </c>
      <c r="M135" s="125"/>
      <c r="N135" s="126"/>
      <c r="O135" s="129"/>
      <c r="P135" s="95"/>
      <c r="Q135" s="96"/>
      <c r="R135" s="127"/>
      <c r="S135" s="94"/>
      <c r="T135" s="90"/>
      <c r="U135" s="97"/>
      <c r="V135" s="116"/>
      <c r="W135" s="98"/>
    </row>
    <row r="136" spans="2:23" ht="20.25" customHeight="1" x14ac:dyDescent="0.15">
      <c r="B136" s="87">
        <v>104</v>
      </c>
      <c r="C136" s="88"/>
      <c r="D136" s="89"/>
      <c r="E136" s="90"/>
      <c r="F136" s="91"/>
      <c r="G136" s="92"/>
      <c r="H136" s="93"/>
      <c r="I136" s="94"/>
      <c r="J136" s="254" t="str">
        <f>IFERROR(VLOOKUP(E136&amp;F136,'地図シート（参考）耐震地域および土質タイプについて'!$CA$12:$CB$98,2,FALSE),"")</f>
        <v/>
      </c>
      <c r="K136" s="257" t="str">
        <f t="shared" si="2"/>
        <v/>
      </c>
      <c r="L136" s="258" t="str">
        <f t="shared" si="3"/>
        <v/>
      </c>
      <c r="M136" s="125"/>
      <c r="N136" s="126"/>
      <c r="O136" s="129"/>
      <c r="P136" s="95"/>
      <c r="Q136" s="96"/>
      <c r="R136" s="127"/>
      <c r="S136" s="94"/>
      <c r="T136" s="90"/>
      <c r="U136" s="97"/>
      <c r="V136" s="116"/>
      <c r="W136" s="98"/>
    </row>
    <row r="137" spans="2:23" ht="20.25" customHeight="1" x14ac:dyDescent="0.15">
      <c r="B137" s="87">
        <v>105</v>
      </c>
      <c r="C137" s="88"/>
      <c r="D137" s="89"/>
      <c r="E137" s="90"/>
      <c r="F137" s="91"/>
      <c r="G137" s="92"/>
      <c r="H137" s="93"/>
      <c r="I137" s="94"/>
      <c r="J137" s="254" t="str">
        <f>IFERROR(VLOOKUP(E137&amp;F137,'地図シート（参考）耐震地域および土質タイプについて'!$CA$12:$CB$98,2,FALSE),"")</f>
        <v/>
      </c>
      <c r="K137" s="257" t="str">
        <f t="shared" si="2"/>
        <v/>
      </c>
      <c r="L137" s="258" t="str">
        <f t="shared" si="3"/>
        <v/>
      </c>
      <c r="M137" s="125"/>
      <c r="N137" s="126"/>
      <c r="O137" s="129"/>
      <c r="P137" s="95"/>
      <c r="Q137" s="96"/>
      <c r="R137" s="127"/>
      <c r="S137" s="94"/>
      <c r="T137" s="90"/>
      <c r="U137" s="97"/>
      <c r="V137" s="116"/>
      <c r="W137" s="98"/>
    </row>
    <row r="138" spans="2:23" ht="20.25" customHeight="1" x14ac:dyDescent="0.15">
      <c r="B138" s="87">
        <v>106</v>
      </c>
      <c r="C138" s="88"/>
      <c r="D138" s="89"/>
      <c r="E138" s="90"/>
      <c r="F138" s="91"/>
      <c r="G138" s="92"/>
      <c r="H138" s="93"/>
      <c r="I138" s="94"/>
      <c r="J138" s="254" t="str">
        <f>IFERROR(VLOOKUP(E138&amp;F138,'地図シート（参考）耐震地域および土質タイプについて'!$CA$12:$CB$98,2,FALSE),"")</f>
        <v/>
      </c>
      <c r="K138" s="257" t="str">
        <f t="shared" si="2"/>
        <v/>
      </c>
      <c r="L138" s="258" t="str">
        <f t="shared" si="3"/>
        <v/>
      </c>
      <c r="M138" s="125"/>
      <c r="N138" s="126"/>
      <c r="O138" s="129"/>
      <c r="P138" s="95"/>
      <c r="Q138" s="96"/>
      <c r="R138" s="127"/>
      <c r="S138" s="94"/>
      <c r="T138" s="90"/>
      <c r="U138" s="97"/>
      <c r="V138" s="116"/>
      <c r="W138" s="98"/>
    </row>
    <row r="139" spans="2:23" ht="20.25" customHeight="1" x14ac:dyDescent="0.15">
      <c r="B139" s="87">
        <v>107</v>
      </c>
      <c r="C139" s="88"/>
      <c r="D139" s="89"/>
      <c r="E139" s="90"/>
      <c r="F139" s="91"/>
      <c r="G139" s="92"/>
      <c r="H139" s="93"/>
      <c r="I139" s="94"/>
      <c r="J139" s="254" t="str">
        <f>IFERROR(VLOOKUP(E139&amp;F139,'地図シート（参考）耐震地域および土質タイプについて'!$CA$12:$CB$98,2,FALSE),"")</f>
        <v/>
      </c>
      <c r="K139" s="257" t="str">
        <f t="shared" si="2"/>
        <v/>
      </c>
      <c r="L139" s="258" t="str">
        <f t="shared" si="3"/>
        <v/>
      </c>
      <c r="M139" s="125"/>
      <c r="N139" s="126"/>
      <c r="O139" s="129"/>
      <c r="P139" s="95"/>
      <c r="Q139" s="96"/>
      <c r="R139" s="127"/>
      <c r="S139" s="94"/>
      <c r="T139" s="90"/>
      <c r="U139" s="97"/>
      <c r="V139" s="116"/>
      <c r="W139" s="98"/>
    </row>
    <row r="140" spans="2:23" ht="20.25" customHeight="1" x14ac:dyDescent="0.15">
      <c r="B140" s="87">
        <v>108</v>
      </c>
      <c r="C140" s="88"/>
      <c r="D140" s="89"/>
      <c r="E140" s="90"/>
      <c r="F140" s="91"/>
      <c r="G140" s="92"/>
      <c r="H140" s="93"/>
      <c r="I140" s="94"/>
      <c r="J140" s="254" t="str">
        <f>IFERROR(VLOOKUP(E140&amp;F140,'地図シート（参考）耐震地域および土質タイプについて'!$CA$12:$CB$98,2,FALSE),"")</f>
        <v/>
      </c>
      <c r="K140" s="257" t="str">
        <f t="shared" si="2"/>
        <v/>
      </c>
      <c r="L140" s="258" t="str">
        <f t="shared" si="3"/>
        <v/>
      </c>
      <c r="M140" s="125"/>
      <c r="N140" s="126"/>
      <c r="O140" s="129"/>
      <c r="P140" s="95"/>
      <c r="Q140" s="96"/>
      <c r="R140" s="127"/>
      <c r="S140" s="94"/>
      <c r="T140" s="90"/>
      <c r="U140" s="97"/>
      <c r="V140" s="116"/>
      <c r="W140" s="98"/>
    </row>
    <row r="141" spans="2:23" ht="20.25" customHeight="1" x14ac:dyDescent="0.15">
      <c r="B141" s="87">
        <v>109</v>
      </c>
      <c r="C141" s="88"/>
      <c r="D141" s="89"/>
      <c r="E141" s="90"/>
      <c r="F141" s="91"/>
      <c r="G141" s="92"/>
      <c r="H141" s="93"/>
      <c r="I141" s="94"/>
      <c r="J141" s="254" t="str">
        <f>IFERROR(VLOOKUP(E141&amp;F141,'地図シート（参考）耐震地域および土質タイプについて'!$CA$12:$CB$98,2,FALSE),"")</f>
        <v/>
      </c>
      <c r="K141" s="257" t="str">
        <f t="shared" si="2"/>
        <v/>
      </c>
      <c r="L141" s="258" t="str">
        <f t="shared" si="3"/>
        <v/>
      </c>
      <c r="M141" s="125"/>
      <c r="N141" s="126"/>
      <c r="O141" s="129"/>
      <c r="P141" s="95"/>
      <c r="Q141" s="96"/>
      <c r="R141" s="127"/>
      <c r="S141" s="94"/>
      <c r="T141" s="90"/>
      <c r="U141" s="97"/>
      <c r="V141" s="116"/>
      <c r="W141" s="98"/>
    </row>
    <row r="142" spans="2:23" ht="20.25" customHeight="1" x14ac:dyDescent="0.15">
      <c r="B142" s="87">
        <v>110</v>
      </c>
      <c r="C142" s="88"/>
      <c r="D142" s="89"/>
      <c r="E142" s="90"/>
      <c r="F142" s="91"/>
      <c r="G142" s="92"/>
      <c r="H142" s="93"/>
      <c r="I142" s="94"/>
      <c r="J142" s="254" t="str">
        <f>IFERROR(VLOOKUP(E142&amp;F142,'地図シート（参考）耐震地域および土質タイプについて'!$CA$12:$CB$98,2,FALSE),"")</f>
        <v/>
      </c>
      <c r="K142" s="257" t="str">
        <f t="shared" si="2"/>
        <v/>
      </c>
      <c r="L142" s="258" t="str">
        <f t="shared" si="3"/>
        <v/>
      </c>
      <c r="M142" s="125"/>
      <c r="N142" s="126"/>
      <c r="O142" s="129"/>
      <c r="P142" s="95"/>
      <c r="Q142" s="96"/>
      <c r="R142" s="127"/>
      <c r="S142" s="94"/>
      <c r="T142" s="90"/>
      <c r="U142" s="97"/>
      <c r="V142" s="116"/>
      <c r="W142" s="98"/>
    </row>
    <row r="143" spans="2:23" ht="20.25" customHeight="1" x14ac:dyDescent="0.15">
      <c r="B143" s="87">
        <v>111</v>
      </c>
      <c r="C143" s="88"/>
      <c r="D143" s="89"/>
      <c r="E143" s="90"/>
      <c r="F143" s="91"/>
      <c r="G143" s="92"/>
      <c r="H143" s="93"/>
      <c r="I143" s="94"/>
      <c r="J143" s="254" t="str">
        <f>IFERROR(VLOOKUP(E143&amp;F143,'地図シート（参考）耐震地域および土質タイプについて'!$CA$12:$CB$98,2,FALSE),"")</f>
        <v/>
      </c>
      <c r="K143" s="257" t="str">
        <f t="shared" si="2"/>
        <v/>
      </c>
      <c r="L143" s="258" t="str">
        <f t="shared" si="3"/>
        <v/>
      </c>
      <c r="M143" s="125"/>
      <c r="N143" s="126"/>
      <c r="O143" s="129"/>
      <c r="P143" s="95"/>
      <c r="Q143" s="96"/>
      <c r="R143" s="127"/>
      <c r="S143" s="94"/>
      <c r="T143" s="90"/>
      <c r="U143" s="97"/>
      <c r="V143" s="116"/>
      <c r="W143" s="98"/>
    </row>
    <row r="144" spans="2:23" ht="20.25" customHeight="1" x14ac:dyDescent="0.15">
      <c r="B144" s="87">
        <v>112</v>
      </c>
      <c r="C144" s="88"/>
      <c r="D144" s="89"/>
      <c r="E144" s="90"/>
      <c r="F144" s="91"/>
      <c r="G144" s="92"/>
      <c r="H144" s="93"/>
      <c r="I144" s="94"/>
      <c r="J144" s="254" t="str">
        <f>IFERROR(VLOOKUP(E144&amp;F144,'地図シート（参考）耐震地域および土質タイプについて'!$CA$12:$CB$98,2,FALSE),"")</f>
        <v/>
      </c>
      <c r="K144" s="257" t="str">
        <f t="shared" si="2"/>
        <v/>
      </c>
      <c r="L144" s="258" t="str">
        <f t="shared" si="3"/>
        <v/>
      </c>
      <c r="M144" s="125"/>
      <c r="N144" s="126"/>
      <c r="O144" s="129"/>
      <c r="P144" s="95"/>
      <c r="Q144" s="96"/>
      <c r="R144" s="127"/>
      <c r="S144" s="94"/>
      <c r="T144" s="90"/>
      <c r="U144" s="97"/>
      <c r="V144" s="116"/>
      <c r="W144" s="98"/>
    </row>
    <row r="145" spans="2:23" ht="20.25" customHeight="1" x14ac:dyDescent="0.15">
      <c r="B145" s="87">
        <v>113</v>
      </c>
      <c r="C145" s="88"/>
      <c r="D145" s="89"/>
      <c r="E145" s="90"/>
      <c r="F145" s="91"/>
      <c r="G145" s="92"/>
      <c r="H145" s="93"/>
      <c r="I145" s="94"/>
      <c r="J145" s="254" t="str">
        <f>IFERROR(VLOOKUP(E145&amp;F145,'地図シート（参考）耐震地域および土質タイプについて'!$CA$12:$CB$98,2,FALSE),"")</f>
        <v/>
      </c>
      <c r="K145" s="257" t="str">
        <f t="shared" si="2"/>
        <v/>
      </c>
      <c r="L145" s="258" t="str">
        <f t="shared" si="3"/>
        <v/>
      </c>
      <c r="M145" s="125"/>
      <c r="N145" s="126"/>
      <c r="O145" s="129"/>
      <c r="P145" s="95"/>
      <c r="Q145" s="96"/>
      <c r="R145" s="127"/>
      <c r="S145" s="94"/>
      <c r="T145" s="90"/>
      <c r="U145" s="97"/>
      <c r="V145" s="116"/>
      <c r="W145" s="98"/>
    </row>
    <row r="146" spans="2:23" ht="20.25" customHeight="1" x14ac:dyDescent="0.15">
      <c r="B146" s="87">
        <v>114</v>
      </c>
      <c r="C146" s="88"/>
      <c r="D146" s="89"/>
      <c r="E146" s="90"/>
      <c r="F146" s="91"/>
      <c r="G146" s="92"/>
      <c r="H146" s="93"/>
      <c r="I146" s="94"/>
      <c r="J146" s="254" t="str">
        <f>IFERROR(VLOOKUP(E146&amp;F146,'地図シート（参考）耐震地域および土質タイプについて'!$CA$12:$CB$98,2,FALSE),"")</f>
        <v/>
      </c>
      <c r="K146" s="257" t="str">
        <f t="shared" si="2"/>
        <v/>
      </c>
      <c r="L146" s="258" t="str">
        <f t="shared" si="3"/>
        <v/>
      </c>
      <c r="M146" s="125"/>
      <c r="N146" s="126"/>
      <c r="O146" s="129"/>
      <c r="P146" s="95"/>
      <c r="Q146" s="96"/>
      <c r="R146" s="127"/>
      <c r="S146" s="94"/>
      <c r="T146" s="90"/>
      <c r="U146" s="97"/>
      <c r="V146" s="116"/>
      <c r="W146" s="98"/>
    </row>
    <row r="147" spans="2:23" ht="20.25" customHeight="1" x14ac:dyDescent="0.15">
      <c r="B147" s="87">
        <v>115</v>
      </c>
      <c r="C147" s="88"/>
      <c r="D147" s="89"/>
      <c r="E147" s="90"/>
      <c r="F147" s="91"/>
      <c r="G147" s="92"/>
      <c r="H147" s="93"/>
      <c r="I147" s="94"/>
      <c r="J147" s="254" t="str">
        <f>IFERROR(VLOOKUP(E147&amp;F147,'地図シート（参考）耐震地域および土質タイプについて'!$CA$12:$CB$98,2,FALSE),"")</f>
        <v/>
      </c>
      <c r="K147" s="257" t="str">
        <f t="shared" si="2"/>
        <v/>
      </c>
      <c r="L147" s="258" t="str">
        <f t="shared" si="3"/>
        <v/>
      </c>
      <c r="M147" s="125"/>
      <c r="N147" s="126"/>
      <c r="O147" s="129"/>
      <c r="P147" s="95"/>
      <c r="Q147" s="96"/>
      <c r="R147" s="127"/>
      <c r="S147" s="94"/>
      <c r="T147" s="90"/>
      <c r="U147" s="97"/>
      <c r="V147" s="116"/>
      <c r="W147" s="98"/>
    </row>
    <row r="148" spans="2:23" ht="20.25" customHeight="1" x14ac:dyDescent="0.15">
      <c r="B148" s="87">
        <v>116</v>
      </c>
      <c r="C148" s="88"/>
      <c r="D148" s="89"/>
      <c r="E148" s="90"/>
      <c r="F148" s="91"/>
      <c r="G148" s="92"/>
      <c r="H148" s="93"/>
      <c r="I148" s="94"/>
      <c r="J148" s="254" t="str">
        <f>IFERROR(VLOOKUP(E148&amp;F148,'地図シート（参考）耐震地域および土質タイプについて'!$CA$12:$CB$98,2,FALSE),"")</f>
        <v/>
      </c>
      <c r="K148" s="257" t="str">
        <f t="shared" si="2"/>
        <v/>
      </c>
      <c r="L148" s="258" t="str">
        <f t="shared" si="3"/>
        <v/>
      </c>
      <c r="M148" s="125"/>
      <c r="N148" s="126"/>
      <c r="O148" s="129"/>
      <c r="P148" s="95"/>
      <c r="Q148" s="96"/>
      <c r="R148" s="127"/>
      <c r="S148" s="94"/>
      <c r="T148" s="90"/>
      <c r="U148" s="97"/>
      <c r="V148" s="116"/>
      <c r="W148" s="98"/>
    </row>
    <row r="149" spans="2:23" ht="20.25" customHeight="1" x14ac:dyDescent="0.15">
      <c r="B149" s="87">
        <v>117</v>
      </c>
      <c r="C149" s="88"/>
      <c r="D149" s="89"/>
      <c r="E149" s="90"/>
      <c r="F149" s="91"/>
      <c r="G149" s="92"/>
      <c r="H149" s="93"/>
      <c r="I149" s="94"/>
      <c r="J149" s="254" t="str">
        <f>IFERROR(VLOOKUP(E149&amp;F149,'地図シート（参考）耐震地域および土質タイプについて'!$CA$12:$CB$98,2,FALSE),"")</f>
        <v/>
      </c>
      <c r="K149" s="257" t="str">
        <f t="shared" si="2"/>
        <v/>
      </c>
      <c r="L149" s="258" t="str">
        <f t="shared" si="3"/>
        <v/>
      </c>
      <c r="M149" s="125"/>
      <c r="N149" s="126"/>
      <c r="O149" s="129"/>
      <c r="P149" s="95"/>
      <c r="Q149" s="96"/>
      <c r="R149" s="127"/>
      <c r="S149" s="94"/>
      <c r="T149" s="90"/>
      <c r="U149" s="97"/>
      <c r="V149" s="116"/>
      <c r="W149" s="98"/>
    </row>
    <row r="150" spans="2:23" ht="20.25" customHeight="1" x14ac:dyDescent="0.15">
      <c r="B150" s="87">
        <v>118</v>
      </c>
      <c r="C150" s="88"/>
      <c r="D150" s="89"/>
      <c r="E150" s="90"/>
      <c r="F150" s="91"/>
      <c r="G150" s="92"/>
      <c r="H150" s="93"/>
      <c r="I150" s="94"/>
      <c r="J150" s="254" t="str">
        <f>IFERROR(VLOOKUP(E150&amp;F150,'地図シート（参考）耐震地域および土質タイプについて'!$CA$12:$CB$98,2,FALSE),"")</f>
        <v/>
      </c>
      <c r="K150" s="257" t="str">
        <f t="shared" si="2"/>
        <v/>
      </c>
      <c r="L150" s="258" t="str">
        <f t="shared" si="3"/>
        <v/>
      </c>
      <c r="M150" s="125"/>
      <c r="N150" s="126"/>
      <c r="O150" s="129"/>
      <c r="P150" s="95"/>
      <c r="Q150" s="96"/>
      <c r="R150" s="127"/>
      <c r="S150" s="94"/>
      <c r="T150" s="90"/>
      <c r="U150" s="97"/>
      <c r="V150" s="116"/>
      <c r="W150" s="98"/>
    </row>
    <row r="151" spans="2:23" ht="20.25" customHeight="1" x14ac:dyDescent="0.15">
      <c r="B151" s="87">
        <v>119</v>
      </c>
      <c r="C151" s="88"/>
      <c r="D151" s="89"/>
      <c r="E151" s="90"/>
      <c r="F151" s="91"/>
      <c r="G151" s="92"/>
      <c r="H151" s="93"/>
      <c r="I151" s="94"/>
      <c r="J151" s="254" t="str">
        <f>IFERROR(VLOOKUP(E151&amp;F151,'地図シート（参考）耐震地域および土質タイプについて'!$CA$12:$CB$98,2,FALSE),"")</f>
        <v/>
      </c>
      <c r="K151" s="257" t="str">
        <f t="shared" si="2"/>
        <v/>
      </c>
      <c r="L151" s="258" t="str">
        <f t="shared" si="3"/>
        <v/>
      </c>
      <c r="M151" s="125"/>
      <c r="N151" s="126"/>
      <c r="O151" s="129"/>
      <c r="P151" s="95"/>
      <c r="Q151" s="96"/>
      <c r="R151" s="127"/>
      <c r="S151" s="94"/>
      <c r="T151" s="90"/>
      <c r="U151" s="97"/>
      <c r="V151" s="116"/>
      <c r="W151" s="98"/>
    </row>
    <row r="152" spans="2:23" ht="20.25" customHeight="1" x14ac:dyDescent="0.15">
      <c r="B152" s="87">
        <v>120</v>
      </c>
      <c r="C152" s="88"/>
      <c r="D152" s="89"/>
      <c r="E152" s="90"/>
      <c r="F152" s="91"/>
      <c r="G152" s="92"/>
      <c r="H152" s="93"/>
      <c r="I152" s="94"/>
      <c r="J152" s="254" t="str">
        <f>IFERROR(VLOOKUP(E152&amp;F152,'地図シート（参考）耐震地域および土質タイプについて'!$CA$12:$CB$98,2,FALSE),"")</f>
        <v/>
      </c>
      <c r="K152" s="257" t="str">
        <f t="shared" si="2"/>
        <v/>
      </c>
      <c r="L152" s="258" t="str">
        <f t="shared" si="3"/>
        <v/>
      </c>
      <c r="M152" s="125"/>
      <c r="N152" s="126"/>
      <c r="O152" s="129"/>
      <c r="P152" s="95"/>
      <c r="Q152" s="96"/>
      <c r="R152" s="127"/>
      <c r="S152" s="94"/>
      <c r="T152" s="90"/>
      <c r="U152" s="97"/>
      <c r="V152" s="116"/>
      <c r="W152" s="98"/>
    </row>
    <row r="153" spans="2:23" ht="20.25" customHeight="1" x14ac:dyDescent="0.15">
      <c r="B153" s="87">
        <v>121</v>
      </c>
      <c r="C153" s="88"/>
      <c r="D153" s="89"/>
      <c r="E153" s="90"/>
      <c r="F153" s="91"/>
      <c r="G153" s="92"/>
      <c r="H153" s="93"/>
      <c r="I153" s="94"/>
      <c r="J153" s="254" t="str">
        <f>IFERROR(VLOOKUP(E153&amp;F153,'地図シート（参考）耐震地域および土質タイプについて'!$CA$12:$CB$98,2,FALSE),"")</f>
        <v/>
      </c>
      <c r="K153" s="257" t="str">
        <f t="shared" si="2"/>
        <v/>
      </c>
      <c r="L153" s="258" t="str">
        <f t="shared" si="3"/>
        <v/>
      </c>
      <c r="M153" s="125"/>
      <c r="N153" s="126"/>
      <c r="O153" s="129"/>
      <c r="P153" s="95"/>
      <c r="Q153" s="96"/>
      <c r="R153" s="127"/>
      <c r="S153" s="94"/>
      <c r="T153" s="90"/>
      <c r="U153" s="97"/>
      <c r="V153" s="116"/>
      <c r="W153" s="98"/>
    </row>
    <row r="154" spans="2:23" ht="20.25" customHeight="1" x14ac:dyDescent="0.15">
      <c r="B154" s="87">
        <v>122</v>
      </c>
      <c r="C154" s="88"/>
      <c r="D154" s="89"/>
      <c r="E154" s="90"/>
      <c r="F154" s="91"/>
      <c r="G154" s="92"/>
      <c r="H154" s="93"/>
      <c r="I154" s="94"/>
      <c r="J154" s="254" t="str">
        <f>IFERROR(VLOOKUP(E154&amp;F154,'地図シート（参考）耐震地域および土質タイプについて'!$CA$12:$CB$98,2,FALSE),"")</f>
        <v/>
      </c>
      <c r="K154" s="257" t="str">
        <f t="shared" si="2"/>
        <v/>
      </c>
      <c r="L154" s="258" t="str">
        <f t="shared" si="3"/>
        <v/>
      </c>
      <c r="M154" s="125"/>
      <c r="N154" s="126"/>
      <c r="O154" s="129"/>
      <c r="P154" s="95"/>
      <c r="Q154" s="96"/>
      <c r="R154" s="127"/>
      <c r="S154" s="94"/>
      <c r="T154" s="90"/>
      <c r="U154" s="97"/>
      <c r="V154" s="116"/>
      <c r="W154" s="98"/>
    </row>
    <row r="155" spans="2:23" ht="20.25" customHeight="1" x14ac:dyDescent="0.15">
      <c r="B155" s="87">
        <v>123</v>
      </c>
      <c r="C155" s="88"/>
      <c r="D155" s="89"/>
      <c r="E155" s="90"/>
      <c r="F155" s="91"/>
      <c r="G155" s="92"/>
      <c r="H155" s="93"/>
      <c r="I155" s="94"/>
      <c r="J155" s="254" t="str">
        <f>IFERROR(VLOOKUP(E155&amp;F155,'地図シート（参考）耐震地域および土質タイプについて'!$CA$12:$CB$98,2,FALSE),"")</f>
        <v/>
      </c>
      <c r="K155" s="257" t="str">
        <f t="shared" si="2"/>
        <v/>
      </c>
      <c r="L155" s="258" t="str">
        <f t="shared" si="3"/>
        <v/>
      </c>
      <c r="M155" s="125"/>
      <c r="N155" s="126"/>
      <c r="O155" s="129"/>
      <c r="P155" s="95"/>
      <c r="Q155" s="96"/>
      <c r="R155" s="127"/>
      <c r="S155" s="94"/>
      <c r="T155" s="90"/>
      <c r="U155" s="97"/>
      <c r="V155" s="116"/>
      <c r="W155" s="98"/>
    </row>
    <row r="156" spans="2:23" ht="20.25" customHeight="1" x14ac:dyDescent="0.15">
      <c r="B156" s="87">
        <v>124</v>
      </c>
      <c r="C156" s="88"/>
      <c r="D156" s="89"/>
      <c r="E156" s="90"/>
      <c r="F156" s="91"/>
      <c r="G156" s="92"/>
      <c r="H156" s="93"/>
      <c r="I156" s="94"/>
      <c r="J156" s="254" t="str">
        <f>IFERROR(VLOOKUP(E156&amp;F156,'地図シート（参考）耐震地域および土質タイプについて'!$CA$12:$CB$98,2,FALSE),"")</f>
        <v/>
      </c>
      <c r="K156" s="257" t="str">
        <f t="shared" si="2"/>
        <v/>
      </c>
      <c r="L156" s="258" t="str">
        <f t="shared" si="3"/>
        <v/>
      </c>
      <c r="M156" s="125"/>
      <c r="N156" s="126"/>
      <c r="O156" s="129"/>
      <c r="P156" s="95"/>
      <c r="Q156" s="96"/>
      <c r="R156" s="127"/>
      <c r="S156" s="94"/>
      <c r="T156" s="90"/>
      <c r="U156" s="97"/>
      <c r="V156" s="116"/>
      <c r="W156" s="98"/>
    </row>
    <row r="157" spans="2:23" ht="20.25" customHeight="1" x14ac:dyDescent="0.15">
      <c r="B157" s="87">
        <v>125</v>
      </c>
      <c r="C157" s="88"/>
      <c r="D157" s="89"/>
      <c r="E157" s="90"/>
      <c r="F157" s="91"/>
      <c r="G157" s="92"/>
      <c r="H157" s="93"/>
      <c r="I157" s="94"/>
      <c r="J157" s="254" t="str">
        <f>IFERROR(VLOOKUP(E157&amp;F157,'地図シート（参考）耐震地域および土質タイプについて'!$CA$12:$CB$98,2,FALSE),"")</f>
        <v/>
      </c>
      <c r="K157" s="257" t="str">
        <f t="shared" si="2"/>
        <v/>
      </c>
      <c r="L157" s="258" t="str">
        <f t="shared" si="3"/>
        <v/>
      </c>
      <c r="M157" s="125"/>
      <c r="N157" s="126"/>
      <c r="O157" s="129"/>
      <c r="P157" s="95"/>
      <c r="Q157" s="96"/>
      <c r="R157" s="127"/>
      <c r="S157" s="94"/>
      <c r="T157" s="90"/>
      <c r="U157" s="97"/>
      <c r="V157" s="116"/>
      <c r="W157" s="98"/>
    </row>
    <row r="158" spans="2:23" ht="20.25" customHeight="1" x14ac:dyDescent="0.15">
      <c r="B158" s="87">
        <v>126</v>
      </c>
      <c r="C158" s="88"/>
      <c r="D158" s="89"/>
      <c r="E158" s="90"/>
      <c r="F158" s="91"/>
      <c r="G158" s="92"/>
      <c r="H158" s="93"/>
      <c r="I158" s="94"/>
      <c r="J158" s="254" t="str">
        <f>IFERROR(VLOOKUP(E158&amp;F158,'地図シート（参考）耐震地域および土質タイプについて'!$CA$12:$CB$98,2,FALSE),"")</f>
        <v/>
      </c>
      <c r="K158" s="257" t="str">
        <f t="shared" si="2"/>
        <v/>
      </c>
      <c r="L158" s="258" t="str">
        <f t="shared" si="3"/>
        <v/>
      </c>
      <c r="M158" s="125"/>
      <c r="N158" s="126"/>
      <c r="O158" s="129"/>
      <c r="P158" s="95"/>
      <c r="Q158" s="96"/>
      <c r="R158" s="127"/>
      <c r="S158" s="94"/>
      <c r="T158" s="90"/>
      <c r="U158" s="97"/>
      <c r="V158" s="116"/>
      <c r="W158" s="98"/>
    </row>
    <row r="159" spans="2:23" ht="20.25" customHeight="1" x14ac:dyDescent="0.15">
      <c r="B159" s="87">
        <v>127</v>
      </c>
      <c r="C159" s="88"/>
      <c r="D159" s="89"/>
      <c r="E159" s="90"/>
      <c r="F159" s="91"/>
      <c r="G159" s="92"/>
      <c r="H159" s="93"/>
      <c r="I159" s="94"/>
      <c r="J159" s="254" t="str">
        <f>IFERROR(VLOOKUP(E159&amp;F159,'地図シート（参考）耐震地域および土質タイプについて'!$CA$12:$CB$98,2,FALSE),"")</f>
        <v/>
      </c>
      <c r="K159" s="257" t="str">
        <f t="shared" si="2"/>
        <v/>
      </c>
      <c r="L159" s="258" t="str">
        <f t="shared" si="3"/>
        <v/>
      </c>
      <c r="M159" s="125"/>
      <c r="N159" s="126"/>
      <c r="O159" s="129"/>
      <c r="P159" s="95"/>
      <c r="Q159" s="96"/>
      <c r="R159" s="127"/>
      <c r="S159" s="94"/>
      <c r="T159" s="90"/>
      <c r="U159" s="97"/>
      <c r="V159" s="116"/>
      <c r="W159" s="98"/>
    </row>
    <row r="160" spans="2:23" ht="20.25" customHeight="1" x14ac:dyDescent="0.15">
      <c r="B160" s="87">
        <v>128</v>
      </c>
      <c r="C160" s="88"/>
      <c r="D160" s="89"/>
      <c r="E160" s="90"/>
      <c r="F160" s="91"/>
      <c r="G160" s="92"/>
      <c r="H160" s="93"/>
      <c r="I160" s="94"/>
      <c r="J160" s="254" t="str">
        <f>IFERROR(VLOOKUP(E160&amp;F160,'地図シート（参考）耐震地域および土質タイプについて'!$CA$12:$CB$98,2,FALSE),"")</f>
        <v/>
      </c>
      <c r="K160" s="257" t="str">
        <f t="shared" si="2"/>
        <v/>
      </c>
      <c r="L160" s="258" t="str">
        <f t="shared" si="3"/>
        <v/>
      </c>
      <c r="M160" s="125"/>
      <c r="N160" s="126"/>
      <c r="O160" s="129"/>
      <c r="P160" s="95"/>
      <c r="Q160" s="96"/>
      <c r="R160" s="127"/>
      <c r="S160" s="94"/>
      <c r="T160" s="90"/>
      <c r="U160" s="97"/>
      <c r="V160" s="116"/>
      <c r="W160" s="98"/>
    </row>
    <row r="161" spans="2:23" ht="20.25" customHeight="1" x14ac:dyDescent="0.15">
      <c r="B161" s="87">
        <v>129</v>
      </c>
      <c r="C161" s="88"/>
      <c r="D161" s="89"/>
      <c r="E161" s="90"/>
      <c r="F161" s="91"/>
      <c r="G161" s="92"/>
      <c r="H161" s="93"/>
      <c r="I161" s="94"/>
      <c r="J161" s="254" t="str">
        <f>IFERROR(VLOOKUP(E161&amp;F161,'地図シート（参考）耐震地域および土質タイプについて'!$CA$12:$CB$98,2,FALSE),"")</f>
        <v/>
      </c>
      <c r="K161" s="257" t="str">
        <f t="shared" ref="K161:K224" si="4">IFERROR(ROUND(H161+$J161/1000,4),"")</f>
        <v/>
      </c>
      <c r="L161" s="258" t="str">
        <f t="shared" ref="L161:L224" si="5">IFERROR(ROUND(I161+$J161/1000,4),"")</f>
        <v/>
      </c>
      <c r="M161" s="125"/>
      <c r="N161" s="126"/>
      <c r="O161" s="129"/>
      <c r="P161" s="95"/>
      <c r="Q161" s="96"/>
      <c r="R161" s="127"/>
      <c r="S161" s="94"/>
      <c r="T161" s="90"/>
      <c r="U161" s="97"/>
      <c r="V161" s="116"/>
      <c r="W161" s="98"/>
    </row>
    <row r="162" spans="2:23" ht="20.25" customHeight="1" x14ac:dyDescent="0.15">
      <c r="B162" s="87">
        <v>130</v>
      </c>
      <c r="C162" s="88"/>
      <c r="D162" s="89"/>
      <c r="E162" s="90"/>
      <c r="F162" s="91"/>
      <c r="G162" s="92"/>
      <c r="H162" s="93"/>
      <c r="I162" s="94"/>
      <c r="J162" s="254" t="str">
        <f>IFERROR(VLOOKUP(E162&amp;F162,'地図シート（参考）耐震地域および土質タイプについて'!$CA$12:$CB$98,2,FALSE),"")</f>
        <v/>
      </c>
      <c r="K162" s="257" t="str">
        <f t="shared" si="4"/>
        <v/>
      </c>
      <c r="L162" s="258" t="str">
        <f t="shared" si="5"/>
        <v/>
      </c>
      <c r="M162" s="125"/>
      <c r="N162" s="126"/>
      <c r="O162" s="129"/>
      <c r="P162" s="95"/>
      <c r="Q162" s="96"/>
      <c r="R162" s="127"/>
      <c r="S162" s="94"/>
      <c r="T162" s="90"/>
      <c r="U162" s="97"/>
      <c r="V162" s="116"/>
      <c r="W162" s="98"/>
    </row>
    <row r="163" spans="2:23" ht="20.25" customHeight="1" x14ac:dyDescent="0.15">
      <c r="B163" s="87">
        <v>131</v>
      </c>
      <c r="C163" s="88"/>
      <c r="D163" s="89"/>
      <c r="E163" s="90"/>
      <c r="F163" s="91"/>
      <c r="G163" s="92"/>
      <c r="H163" s="93"/>
      <c r="I163" s="94"/>
      <c r="J163" s="254" t="str">
        <f>IFERROR(VLOOKUP(E163&amp;F163,'地図シート（参考）耐震地域および土質タイプについて'!$CA$12:$CB$98,2,FALSE),"")</f>
        <v/>
      </c>
      <c r="K163" s="257" t="str">
        <f t="shared" si="4"/>
        <v/>
      </c>
      <c r="L163" s="258" t="str">
        <f t="shared" si="5"/>
        <v/>
      </c>
      <c r="M163" s="125"/>
      <c r="N163" s="126"/>
      <c r="O163" s="129"/>
      <c r="P163" s="95"/>
      <c r="Q163" s="96"/>
      <c r="R163" s="127"/>
      <c r="S163" s="94"/>
      <c r="T163" s="90"/>
      <c r="U163" s="97"/>
      <c r="V163" s="116"/>
      <c r="W163" s="98"/>
    </row>
    <row r="164" spans="2:23" ht="20.25" customHeight="1" x14ac:dyDescent="0.15">
      <c r="B164" s="87">
        <v>132</v>
      </c>
      <c r="C164" s="88"/>
      <c r="D164" s="89"/>
      <c r="E164" s="90"/>
      <c r="F164" s="91"/>
      <c r="G164" s="92"/>
      <c r="H164" s="93"/>
      <c r="I164" s="94"/>
      <c r="J164" s="254" t="str">
        <f>IFERROR(VLOOKUP(E164&amp;F164,'地図シート（参考）耐震地域および土質タイプについて'!$CA$12:$CB$98,2,FALSE),"")</f>
        <v/>
      </c>
      <c r="K164" s="257" t="str">
        <f t="shared" si="4"/>
        <v/>
      </c>
      <c r="L164" s="258" t="str">
        <f t="shared" si="5"/>
        <v/>
      </c>
      <c r="M164" s="125"/>
      <c r="N164" s="126"/>
      <c r="O164" s="129"/>
      <c r="P164" s="95"/>
      <c r="Q164" s="96"/>
      <c r="R164" s="127"/>
      <c r="S164" s="94"/>
      <c r="T164" s="90"/>
      <c r="U164" s="97"/>
      <c r="V164" s="116"/>
      <c r="W164" s="98"/>
    </row>
    <row r="165" spans="2:23" ht="20.25" customHeight="1" x14ac:dyDescent="0.15">
      <c r="B165" s="87">
        <v>133</v>
      </c>
      <c r="C165" s="88"/>
      <c r="D165" s="89"/>
      <c r="E165" s="90"/>
      <c r="F165" s="91"/>
      <c r="G165" s="92"/>
      <c r="H165" s="93"/>
      <c r="I165" s="94"/>
      <c r="J165" s="254" t="str">
        <f>IFERROR(VLOOKUP(E165&amp;F165,'地図シート（参考）耐震地域および土質タイプについて'!$CA$12:$CB$98,2,FALSE),"")</f>
        <v/>
      </c>
      <c r="K165" s="257" t="str">
        <f t="shared" si="4"/>
        <v/>
      </c>
      <c r="L165" s="258" t="str">
        <f t="shared" si="5"/>
        <v/>
      </c>
      <c r="M165" s="125"/>
      <c r="N165" s="126"/>
      <c r="O165" s="129"/>
      <c r="P165" s="95"/>
      <c r="Q165" s="96"/>
      <c r="R165" s="127"/>
      <c r="S165" s="94"/>
      <c r="T165" s="90"/>
      <c r="U165" s="97"/>
      <c r="V165" s="116"/>
      <c r="W165" s="98"/>
    </row>
    <row r="166" spans="2:23" ht="20.25" customHeight="1" x14ac:dyDescent="0.15">
      <c r="B166" s="87">
        <v>134</v>
      </c>
      <c r="C166" s="88"/>
      <c r="D166" s="89"/>
      <c r="E166" s="90"/>
      <c r="F166" s="91"/>
      <c r="G166" s="92"/>
      <c r="H166" s="93"/>
      <c r="I166" s="94"/>
      <c r="J166" s="254" t="str">
        <f>IFERROR(VLOOKUP(E166&amp;F166,'地図シート（参考）耐震地域および土質タイプについて'!$CA$12:$CB$98,2,FALSE),"")</f>
        <v/>
      </c>
      <c r="K166" s="257" t="str">
        <f t="shared" si="4"/>
        <v/>
      </c>
      <c r="L166" s="258" t="str">
        <f t="shared" si="5"/>
        <v/>
      </c>
      <c r="M166" s="125"/>
      <c r="N166" s="126"/>
      <c r="O166" s="129"/>
      <c r="P166" s="95"/>
      <c r="Q166" s="96"/>
      <c r="R166" s="127"/>
      <c r="S166" s="94"/>
      <c r="T166" s="90"/>
      <c r="U166" s="97"/>
      <c r="V166" s="116"/>
      <c r="W166" s="98"/>
    </row>
    <row r="167" spans="2:23" ht="20.25" customHeight="1" x14ac:dyDescent="0.15">
      <c r="B167" s="87">
        <v>135</v>
      </c>
      <c r="C167" s="88"/>
      <c r="D167" s="89"/>
      <c r="E167" s="90"/>
      <c r="F167" s="91"/>
      <c r="G167" s="92"/>
      <c r="H167" s="93"/>
      <c r="I167" s="94"/>
      <c r="J167" s="254" t="str">
        <f>IFERROR(VLOOKUP(E167&amp;F167,'地図シート（参考）耐震地域および土質タイプについて'!$CA$12:$CB$98,2,FALSE),"")</f>
        <v/>
      </c>
      <c r="K167" s="257" t="str">
        <f t="shared" si="4"/>
        <v/>
      </c>
      <c r="L167" s="258" t="str">
        <f t="shared" si="5"/>
        <v/>
      </c>
      <c r="M167" s="125"/>
      <c r="N167" s="126"/>
      <c r="O167" s="129"/>
      <c r="P167" s="95"/>
      <c r="Q167" s="96"/>
      <c r="R167" s="127"/>
      <c r="S167" s="94"/>
      <c r="T167" s="90"/>
      <c r="U167" s="97"/>
      <c r="V167" s="116"/>
      <c r="W167" s="98"/>
    </row>
    <row r="168" spans="2:23" ht="20.25" customHeight="1" x14ac:dyDescent="0.15">
      <c r="B168" s="87">
        <v>136</v>
      </c>
      <c r="C168" s="88"/>
      <c r="D168" s="89"/>
      <c r="E168" s="90"/>
      <c r="F168" s="91"/>
      <c r="G168" s="92"/>
      <c r="H168" s="93"/>
      <c r="I168" s="94"/>
      <c r="J168" s="254" t="str">
        <f>IFERROR(VLOOKUP(E168&amp;F168,'地図シート（参考）耐震地域および土質タイプについて'!$CA$12:$CB$98,2,FALSE),"")</f>
        <v/>
      </c>
      <c r="K168" s="257" t="str">
        <f t="shared" si="4"/>
        <v/>
      </c>
      <c r="L168" s="258" t="str">
        <f t="shared" si="5"/>
        <v/>
      </c>
      <c r="M168" s="125"/>
      <c r="N168" s="126"/>
      <c r="O168" s="129"/>
      <c r="P168" s="95"/>
      <c r="Q168" s="96"/>
      <c r="R168" s="127"/>
      <c r="S168" s="94"/>
      <c r="T168" s="90"/>
      <c r="U168" s="97"/>
      <c r="V168" s="116"/>
      <c r="W168" s="98"/>
    </row>
    <row r="169" spans="2:23" ht="20.25" customHeight="1" x14ac:dyDescent="0.15">
      <c r="B169" s="87">
        <v>137</v>
      </c>
      <c r="C169" s="88"/>
      <c r="D169" s="89"/>
      <c r="E169" s="90"/>
      <c r="F169" s="91"/>
      <c r="G169" s="92"/>
      <c r="H169" s="93"/>
      <c r="I169" s="94"/>
      <c r="J169" s="254" t="str">
        <f>IFERROR(VLOOKUP(E169&amp;F169,'地図シート（参考）耐震地域および土質タイプについて'!$CA$12:$CB$98,2,FALSE),"")</f>
        <v/>
      </c>
      <c r="K169" s="257" t="str">
        <f t="shared" si="4"/>
        <v/>
      </c>
      <c r="L169" s="258" t="str">
        <f t="shared" si="5"/>
        <v/>
      </c>
      <c r="M169" s="125"/>
      <c r="N169" s="126"/>
      <c r="O169" s="129"/>
      <c r="P169" s="95"/>
      <c r="Q169" s="96"/>
      <c r="R169" s="127"/>
      <c r="S169" s="94"/>
      <c r="T169" s="90"/>
      <c r="U169" s="97"/>
      <c r="V169" s="116"/>
      <c r="W169" s="98"/>
    </row>
    <row r="170" spans="2:23" ht="20.25" customHeight="1" x14ac:dyDescent="0.15">
      <c r="B170" s="87">
        <v>138</v>
      </c>
      <c r="C170" s="88"/>
      <c r="D170" s="89"/>
      <c r="E170" s="90"/>
      <c r="F170" s="91"/>
      <c r="G170" s="92"/>
      <c r="H170" s="93"/>
      <c r="I170" s="94"/>
      <c r="J170" s="254" t="str">
        <f>IFERROR(VLOOKUP(E170&amp;F170,'地図シート（参考）耐震地域および土質タイプについて'!$CA$12:$CB$98,2,FALSE),"")</f>
        <v/>
      </c>
      <c r="K170" s="257" t="str">
        <f t="shared" si="4"/>
        <v/>
      </c>
      <c r="L170" s="258" t="str">
        <f t="shared" si="5"/>
        <v/>
      </c>
      <c r="M170" s="125"/>
      <c r="N170" s="126"/>
      <c r="O170" s="129"/>
      <c r="P170" s="95"/>
      <c r="Q170" s="96"/>
      <c r="R170" s="127"/>
      <c r="S170" s="94"/>
      <c r="T170" s="90"/>
      <c r="U170" s="97"/>
      <c r="V170" s="116"/>
      <c r="W170" s="98"/>
    </row>
    <row r="171" spans="2:23" ht="20.25" customHeight="1" x14ac:dyDescent="0.15">
      <c r="B171" s="87">
        <v>139</v>
      </c>
      <c r="C171" s="88"/>
      <c r="D171" s="89"/>
      <c r="E171" s="90"/>
      <c r="F171" s="91"/>
      <c r="G171" s="92"/>
      <c r="H171" s="93"/>
      <c r="I171" s="94"/>
      <c r="J171" s="254" t="str">
        <f>IFERROR(VLOOKUP(E171&amp;F171,'地図シート（参考）耐震地域および土質タイプについて'!$CA$12:$CB$98,2,FALSE),"")</f>
        <v/>
      </c>
      <c r="K171" s="257" t="str">
        <f t="shared" si="4"/>
        <v/>
      </c>
      <c r="L171" s="258" t="str">
        <f t="shared" si="5"/>
        <v/>
      </c>
      <c r="M171" s="125"/>
      <c r="N171" s="126"/>
      <c r="O171" s="129"/>
      <c r="P171" s="95"/>
      <c r="Q171" s="96"/>
      <c r="R171" s="127"/>
      <c r="S171" s="94"/>
      <c r="T171" s="90"/>
      <c r="U171" s="97"/>
      <c r="V171" s="116"/>
      <c r="W171" s="98"/>
    </row>
    <row r="172" spans="2:23" ht="20.25" customHeight="1" x14ac:dyDescent="0.15">
      <c r="B172" s="87">
        <v>140</v>
      </c>
      <c r="C172" s="88"/>
      <c r="D172" s="89"/>
      <c r="E172" s="90"/>
      <c r="F172" s="91"/>
      <c r="G172" s="92"/>
      <c r="H172" s="93"/>
      <c r="I172" s="94"/>
      <c r="J172" s="254" t="str">
        <f>IFERROR(VLOOKUP(E172&amp;F172,'地図シート（参考）耐震地域および土質タイプについて'!$CA$12:$CB$98,2,FALSE),"")</f>
        <v/>
      </c>
      <c r="K172" s="257" t="str">
        <f t="shared" si="4"/>
        <v/>
      </c>
      <c r="L172" s="258" t="str">
        <f t="shared" si="5"/>
        <v/>
      </c>
      <c r="M172" s="125"/>
      <c r="N172" s="126"/>
      <c r="O172" s="129"/>
      <c r="P172" s="95"/>
      <c r="Q172" s="96"/>
      <c r="R172" s="127"/>
      <c r="S172" s="94"/>
      <c r="T172" s="90"/>
      <c r="U172" s="97"/>
      <c r="V172" s="116"/>
      <c r="W172" s="98"/>
    </row>
    <row r="173" spans="2:23" ht="20.25" customHeight="1" x14ac:dyDescent="0.15">
      <c r="B173" s="87">
        <v>141</v>
      </c>
      <c r="C173" s="88"/>
      <c r="D173" s="89"/>
      <c r="E173" s="90"/>
      <c r="F173" s="91"/>
      <c r="G173" s="92"/>
      <c r="H173" s="93"/>
      <c r="I173" s="94"/>
      <c r="J173" s="254" t="str">
        <f>IFERROR(VLOOKUP(E173&amp;F173,'地図シート（参考）耐震地域および土質タイプについて'!$CA$12:$CB$98,2,FALSE),"")</f>
        <v/>
      </c>
      <c r="K173" s="257" t="str">
        <f t="shared" si="4"/>
        <v/>
      </c>
      <c r="L173" s="258" t="str">
        <f t="shared" si="5"/>
        <v/>
      </c>
      <c r="M173" s="125"/>
      <c r="N173" s="126"/>
      <c r="O173" s="129"/>
      <c r="P173" s="95"/>
      <c r="Q173" s="96"/>
      <c r="R173" s="127"/>
      <c r="S173" s="94"/>
      <c r="T173" s="90"/>
      <c r="U173" s="97"/>
      <c r="V173" s="116"/>
      <c r="W173" s="98"/>
    </row>
    <row r="174" spans="2:23" ht="20.25" customHeight="1" x14ac:dyDescent="0.15">
      <c r="B174" s="87">
        <v>142</v>
      </c>
      <c r="C174" s="88"/>
      <c r="D174" s="89"/>
      <c r="E174" s="90"/>
      <c r="F174" s="91"/>
      <c r="G174" s="92"/>
      <c r="H174" s="93"/>
      <c r="I174" s="94"/>
      <c r="J174" s="254" t="str">
        <f>IFERROR(VLOOKUP(E174&amp;F174,'地図シート（参考）耐震地域および土質タイプについて'!$CA$12:$CB$98,2,FALSE),"")</f>
        <v/>
      </c>
      <c r="K174" s="257" t="str">
        <f t="shared" si="4"/>
        <v/>
      </c>
      <c r="L174" s="258" t="str">
        <f t="shared" si="5"/>
        <v/>
      </c>
      <c r="M174" s="125"/>
      <c r="N174" s="126"/>
      <c r="O174" s="129"/>
      <c r="P174" s="95"/>
      <c r="Q174" s="96"/>
      <c r="R174" s="127"/>
      <c r="S174" s="94"/>
      <c r="T174" s="90"/>
      <c r="U174" s="97"/>
      <c r="V174" s="116"/>
      <c r="W174" s="98"/>
    </row>
    <row r="175" spans="2:23" ht="20.25" customHeight="1" x14ac:dyDescent="0.15">
      <c r="B175" s="87">
        <v>143</v>
      </c>
      <c r="C175" s="88"/>
      <c r="D175" s="89"/>
      <c r="E175" s="90"/>
      <c r="F175" s="91"/>
      <c r="G175" s="92"/>
      <c r="H175" s="93"/>
      <c r="I175" s="94"/>
      <c r="J175" s="254" t="str">
        <f>IFERROR(VLOOKUP(E175&amp;F175,'地図シート（参考）耐震地域および土質タイプについて'!$CA$12:$CB$98,2,FALSE),"")</f>
        <v/>
      </c>
      <c r="K175" s="257" t="str">
        <f t="shared" si="4"/>
        <v/>
      </c>
      <c r="L175" s="258" t="str">
        <f t="shared" si="5"/>
        <v/>
      </c>
      <c r="M175" s="125"/>
      <c r="N175" s="126"/>
      <c r="O175" s="129"/>
      <c r="P175" s="95"/>
      <c r="Q175" s="96"/>
      <c r="R175" s="127"/>
      <c r="S175" s="94"/>
      <c r="T175" s="90"/>
      <c r="U175" s="97"/>
      <c r="V175" s="116"/>
      <c r="W175" s="98"/>
    </row>
    <row r="176" spans="2:23" ht="20.25" customHeight="1" x14ac:dyDescent="0.15">
      <c r="B176" s="87">
        <v>144</v>
      </c>
      <c r="C176" s="88"/>
      <c r="D176" s="89"/>
      <c r="E176" s="90"/>
      <c r="F176" s="91"/>
      <c r="G176" s="92"/>
      <c r="H176" s="93"/>
      <c r="I176" s="94"/>
      <c r="J176" s="254" t="str">
        <f>IFERROR(VLOOKUP(E176&amp;F176,'地図シート（参考）耐震地域および土質タイプについて'!$CA$12:$CB$98,2,FALSE),"")</f>
        <v/>
      </c>
      <c r="K176" s="257" t="str">
        <f t="shared" si="4"/>
        <v/>
      </c>
      <c r="L176" s="258" t="str">
        <f t="shared" si="5"/>
        <v/>
      </c>
      <c r="M176" s="125"/>
      <c r="N176" s="126"/>
      <c r="O176" s="129"/>
      <c r="P176" s="95"/>
      <c r="Q176" s="96"/>
      <c r="R176" s="127"/>
      <c r="S176" s="94"/>
      <c r="T176" s="90"/>
      <c r="U176" s="97"/>
      <c r="V176" s="116"/>
      <c r="W176" s="98"/>
    </row>
    <row r="177" spans="2:23" ht="20.25" customHeight="1" x14ac:dyDescent="0.15">
      <c r="B177" s="87">
        <v>145</v>
      </c>
      <c r="C177" s="88"/>
      <c r="D177" s="89"/>
      <c r="E177" s="90"/>
      <c r="F177" s="91"/>
      <c r="G177" s="92"/>
      <c r="H177" s="93"/>
      <c r="I177" s="94"/>
      <c r="J177" s="254" t="str">
        <f>IFERROR(VLOOKUP(E177&amp;F177,'地図シート（参考）耐震地域および土質タイプについて'!$CA$12:$CB$98,2,FALSE),"")</f>
        <v/>
      </c>
      <c r="K177" s="257" t="str">
        <f t="shared" si="4"/>
        <v/>
      </c>
      <c r="L177" s="258" t="str">
        <f t="shared" si="5"/>
        <v/>
      </c>
      <c r="M177" s="125"/>
      <c r="N177" s="126"/>
      <c r="O177" s="129"/>
      <c r="P177" s="95"/>
      <c r="Q177" s="96"/>
      <c r="R177" s="127"/>
      <c r="S177" s="94"/>
      <c r="T177" s="90"/>
      <c r="U177" s="97"/>
      <c r="V177" s="116"/>
      <c r="W177" s="98"/>
    </row>
    <row r="178" spans="2:23" ht="20.25" customHeight="1" x14ac:dyDescent="0.15">
      <c r="B178" s="87">
        <v>146</v>
      </c>
      <c r="C178" s="88"/>
      <c r="D178" s="89"/>
      <c r="E178" s="90"/>
      <c r="F178" s="91"/>
      <c r="G178" s="92"/>
      <c r="H178" s="93"/>
      <c r="I178" s="94"/>
      <c r="J178" s="254" t="str">
        <f>IFERROR(VLOOKUP(E178&amp;F178,'地図シート（参考）耐震地域および土質タイプについて'!$CA$12:$CB$98,2,FALSE),"")</f>
        <v/>
      </c>
      <c r="K178" s="257" t="str">
        <f t="shared" si="4"/>
        <v/>
      </c>
      <c r="L178" s="258" t="str">
        <f t="shared" si="5"/>
        <v/>
      </c>
      <c r="M178" s="125"/>
      <c r="N178" s="126"/>
      <c r="O178" s="129"/>
      <c r="P178" s="95"/>
      <c r="Q178" s="96"/>
      <c r="R178" s="127"/>
      <c r="S178" s="94"/>
      <c r="T178" s="90"/>
      <c r="U178" s="97"/>
      <c r="V178" s="116"/>
      <c r="W178" s="98"/>
    </row>
    <row r="179" spans="2:23" ht="20.25" customHeight="1" x14ac:dyDescent="0.15">
      <c r="B179" s="87">
        <v>147</v>
      </c>
      <c r="C179" s="88"/>
      <c r="D179" s="89"/>
      <c r="E179" s="90"/>
      <c r="F179" s="91"/>
      <c r="G179" s="92"/>
      <c r="H179" s="93"/>
      <c r="I179" s="94"/>
      <c r="J179" s="254" t="str">
        <f>IFERROR(VLOOKUP(E179&amp;F179,'地図シート（参考）耐震地域および土質タイプについて'!$CA$12:$CB$98,2,FALSE),"")</f>
        <v/>
      </c>
      <c r="K179" s="257" t="str">
        <f t="shared" si="4"/>
        <v/>
      </c>
      <c r="L179" s="258" t="str">
        <f t="shared" si="5"/>
        <v/>
      </c>
      <c r="M179" s="125"/>
      <c r="N179" s="126"/>
      <c r="O179" s="129"/>
      <c r="P179" s="95"/>
      <c r="Q179" s="96"/>
      <c r="R179" s="127"/>
      <c r="S179" s="94"/>
      <c r="T179" s="90"/>
      <c r="U179" s="97"/>
      <c r="V179" s="116"/>
      <c r="W179" s="98"/>
    </row>
    <row r="180" spans="2:23" ht="20.25" customHeight="1" x14ac:dyDescent="0.15">
      <c r="B180" s="87">
        <v>148</v>
      </c>
      <c r="C180" s="88"/>
      <c r="D180" s="89"/>
      <c r="E180" s="90"/>
      <c r="F180" s="91"/>
      <c r="G180" s="92"/>
      <c r="H180" s="93"/>
      <c r="I180" s="94"/>
      <c r="J180" s="254" t="str">
        <f>IFERROR(VLOOKUP(E180&amp;F180,'地図シート（参考）耐震地域および土質タイプについて'!$CA$12:$CB$98,2,FALSE),"")</f>
        <v/>
      </c>
      <c r="K180" s="257" t="str">
        <f t="shared" si="4"/>
        <v/>
      </c>
      <c r="L180" s="258" t="str">
        <f t="shared" si="5"/>
        <v/>
      </c>
      <c r="M180" s="125"/>
      <c r="N180" s="126"/>
      <c r="O180" s="129"/>
      <c r="P180" s="95"/>
      <c r="Q180" s="96"/>
      <c r="R180" s="127"/>
      <c r="S180" s="94"/>
      <c r="T180" s="90"/>
      <c r="U180" s="97"/>
      <c r="V180" s="116"/>
      <c r="W180" s="98"/>
    </row>
    <row r="181" spans="2:23" ht="20.25" customHeight="1" x14ac:dyDescent="0.15">
      <c r="B181" s="87">
        <v>149</v>
      </c>
      <c r="C181" s="88"/>
      <c r="D181" s="89"/>
      <c r="E181" s="90"/>
      <c r="F181" s="91"/>
      <c r="G181" s="92"/>
      <c r="H181" s="93"/>
      <c r="I181" s="94"/>
      <c r="J181" s="254" t="str">
        <f>IFERROR(VLOOKUP(E181&amp;F181,'地図シート（参考）耐震地域および土質タイプについて'!$CA$12:$CB$98,2,FALSE),"")</f>
        <v/>
      </c>
      <c r="K181" s="257" t="str">
        <f t="shared" si="4"/>
        <v/>
      </c>
      <c r="L181" s="258" t="str">
        <f t="shared" si="5"/>
        <v/>
      </c>
      <c r="M181" s="125"/>
      <c r="N181" s="126"/>
      <c r="O181" s="129"/>
      <c r="P181" s="95"/>
      <c r="Q181" s="96"/>
      <c r="R181" s="127"/>
      <c r="S181" s="94"/>
      <c r="T181" s="90"/>
      <c r="U181" s="97"/>
      <c r="V181" s="116"/>
      <c r="W181" s="98"/>
    </row>
    <row r="182" spans="2:23" ht="20.25" customHeight="1" x14ac:dyDescent="0.15">
      <c r="B182" s="87">
        <v>150</v>
      </c>
      <c r="C182" s="88"/>
      <c r="D182" s="89"/>
      <c r="E182" s="90"/>
      <c r="F182" s="91"/>
      <c r="G182" s="92"/>
      <c r="H182" s="93"/>
      <c r="I182" s="94"/>
      <c r="J182" s="254" t="str">
        <f>IFERROR(VLOOKUP(E182&amp;F182,'地図シート（参考）耐震地域および土質タイプについて'!$CA$12:$CB$98,2,FALSE),"")</f>
        <v/>
      </c>
      <c r="K182" s="257" t="str">
        <f t="shared" si="4"/>
        <v/>
      </c>
      <c r="L182" s="258" t="str">
        <f t="shared" si="5"/>
        <v/>
      </c>
      <c r="M182" s="125"/>
      <c r="N182" s="126"/>
      <c r="O182" s="129"/>
      <c r="P182" s="95"/>
      <c r="Q182" s="96"/>
      <c r="R182" s="127"/>
      <c r="S182" s="94"/>
      <c r="T182" s="90"/>
      <c r="U182" s="97"/>
      <c r="V182" s="116"/>
      <c r="W182" s="98"/>
    </row>
    <row r="183" spans="2:23" ht="20.25" customHeight="1" x14ac:dyDescent="0.15">
      <c r="B183" s="87">
        <v>151</v>
      </c>
      <c r="C183" s="88"/>
      <c r="D183" s="89"/>
      <c r="E183" s="90"/>
      <c r="F183" s="91"/>
      <c r="G183" s="92"/>
      <c r="H183" s="93"/>
      <c r="I183" s="94"/>
      <c r="J183" s="254" t="str">
        <f>IFERROR(VLOOKUP(E183&amp;F183,'地図シート（参考）耐震地域および土質タイプについて'!$CA$12:$CB$98,2,FALSE),"")</f>
        <v/>
      </c>
      <c r="K183" s="257" t="str">
        <f t="shared" si="4"/>
        <v/>
      </c>
      <c r="L183" s="258" t="str">
        <f t="shared" si="5"/>
        <v/>
      </c>
      <c r="M183" s="125"/>
      <c r="N183" s="126"/>
      <c r="O183" s="129"/>
      <c r="P183" s="95"/>
      <c r="Q183" s="96"/>
      <c r="R183" s="127"/>
      <c r="S183" s="94"/>
      <c r="T183" s="90"/>
      <c r="U183" s="97"/>
      <c r="V183" s="116"/>
      <c r="W183" s="98"/>
    </row>
    <row r="184" spans="2:23" ht="20.25" customHeight="1" x14ac:dyDescent="0.15">
      <c r="B184" s="87">
        <v>152</v>
      </c>
      <c r="C184" s="88"/>
      <c r="D184" s="89"/>
      <c r="E184" s="90"/>
      <c r="F184" s="91"/>
      <c r="G184" s="92"/>
      <c r="H184" s="93"/>
      <c r="I184" s="94"/>
      <c r="J184" s="254" t="str">
        <f>IFERROR(VLOOKUP(E184&amp;F184,'地図シート（参考）耐震地域および土質タイプについて'!$CA$12:$CB$98,2,FALSE),"")</f>
        <v/>
      </c>
      <c r="K184" s="257" t="str">
        <f t="shared" si="4"/>
        <v/>
      </c>
      <c r="L184" s="258" t="str">
        <f t="shared" si="5"/>
        <v/>
      </c>
      <c r="M184" s="125"/>
      <c r="N184" s="126"/>
      <c r="O184" s="129"/>
      <c r="P184" s="95"/>
      <c r="Q184" s="96"/>
      <c r="R184" s="127"/>
      <c r="S184" s="94"/>
      <c r="T184" s="90"/>
      <c r="U184" s="97"/>
      <c r="V184" s="116"/>
      <c r="W184" s="98"/>
    </row>
    <row r="185" spans="2:23" ht="20.25" customHeight="1" x14ac:dyDescent="0.15">
      <c r="B185" s="87">
        <v>153</v>
      </c>
      <c r="C185" s="88"/>
      <c r="D185" s="89"/>
      <c r="E185" s="90"/>
      <c r="F185" s="91"/>
      <c r="G185" s="92"/>
      <c r="H185" s="93"/>
      <c r="I185" s="94"/>
      <c r="J185" s="254" t="str">
        <f>IFERROR(VLOOKUP(E185&amp;F185,'地図シート（参考）耐震地域および土質タイプについて'!$CA$12:$CB$98,2,FALSE),"")</f>
        <v/>
      </c>
      <c r="K185" s="257" t="str">
        <f t="shared" si="4"/>
        <v/>
      </c>
      <c r="L185" s="258" t="str">
        <f t="shared" si="5"/>
        <v/>
      </c>
      <c r="M185" s="125"/>
      <c r="N185" s="126"/>
      <c r="O185" s="129"/>
      <c r="P185" s="95"/>
      <c r="Q185" s="96"/>
      <c r="R185" s="127"/>
      <c r="S185" s="94"/>
      <c r="T185" s="90"/>
      <c r="U185" s="97"/>
      <c r="V185" s="116"/>
      <c r="W185" s="98"/>
    </row>
    <row r="186" spans="2:23" ht="20.25" customHeight="1" x14ac:dyDescent="0.15">
      <c r="B186" s="87">
        <v>154</v>
      </c>
      <c r="C186" s="88"/>
      <c r="D186" s="89"/>
      <c r="E186" s="90"/>
      <c r="F186" s="91"/>
      <c r="G186" s="92"/>
      <c r="H186" s="93"/>
      <c r="I186" s="94"/>
      <c r="J186" s="254" t="str">
        <f>IFERROR(VLOOKUP(E186&amp;F186,'地図シート（参考）耐震地域および土質タイプについて'!$CA$12:$CB$98,2,FALSE),"")</f>
        <v/>
      </c>
      <c r="K186" s="257" t="str">
        <f t="shared" si="4"/>
        <v/>
      </c>
      <c r="L186" s="258" t="str">
        <f t="shared" si="5"/>
        <v/>
      </c>
      <c r="M186" s="125"/>
      <c r="N186" s="126"/>
      <c r="O186" s="129"/>
      <c r="P186" s="95"/>
      <c r="Q186" s="96"/>
      <c r="R186" s="127"/>
      <c r="S186" s="94"/>
      <c r="T186" s="90"/>
      <c r="U186" s="97"/>
      <c r="V186" s="116"/>
      <c r="W186" s="98"/>
    </row>
    <row r="187" spans="2:23" ht="20.25" customHeight="1" x14ac:dyDescent="0.15">
      <c r="B187" s="87">
        <v>155</v>
      </c>
      <c r="C187" s="88"/>
      <c r="D187" s="89"/>
      <c r="E187" s="90"/>
      <c r="F187" s="91"/>
      <c r="G187" s="92"/>
      <c r="H187" s="93"/>
      <c r="I187" s="94"/>
      <c r="J187" s="254" t="str">
        <f>IFERROR(VLOOKUP(E187&amp;F187,'地図シート（参考）耐震地域および土質タイプについて'!$CA$12:$CB$98,2,FALSE),"")</f>
        <v/>
      </c>
      <c r="K187" s="257" t="str">
        <f t="shared" si="4"/>
        <v/>
      </c>
      <c r="L187" s="258" t="str">
        <f t="shared" si="5"/>
        <v/>
      </c>
      <c r="M187" s="125"/>
      <c r="N187" s="126"/>
      <c r="O187" s="129"/>
      <c r="P187" s="95"/>
      <c r="Q187" s="96"/>
      <c r="R187" s="127"/>
      <c r="S187" s="94"/>
      <c r="T187" s="90"/>
      <c r="U187" s="97"/>
      <c r="V187" s="116"/>
      <c r="W187" s="98"/>
    </row>
    <row r="188" spans="2:23" ht="20.25" customHeight="1" x14ac:dyDescent="0.15">
      <c r="B188" s="87">
        <v>156</v>
      </c>
      <c r="C188" s="88"/>
      <c r="D188" s="89"/>
      <c r="E188" s="90"/>
      <c r="F188" s="91"/>
      <c r="G188" s="92"/>
      <c r="H188" s="93"/>
      <c r="I188" s="94"/>
      <c r="J188" s="254" t="str">
        <f>IFERROR(VLOOKUP(E188&amp;F188,'地図シート（参考）耐震地域および土質タイプについて'!$CA$12:$CB$98,2,FALSE),"")</f>
        <v/>
      </c>
      <c r="K188" s="257" t="str">
        <f t="shared" si="4"/>
        <v/>
      </c>
      <c r="L188" s="258" t="str">
        <f t="shared" si="5"/>
        <v/>
      </c>
      <c r="M188" s="125"/>
      <c r="N188" s="126"/>
      <c r="O188" s="129"/>
      <c r="P188" s="95"/>
      <c r="Q188" s="96"/>
      <c r="R188" s="127"/>
      <c r="S188" s="94"/>
      <c r="T188" s="90"/>
      <c r="U188" s="97"/>
      <c r="V188" s="116"/>
      <c r="W188" s="98"/>
    </row>
    <row r="189" spans="2:23" ht="20.25" customHeight="1" x14ac:dyDescent="0.15">
      <c r="B189" s="87">
        <v>157</v>
      </c>
      <c r="C189" s="88"/>
      <c r="D189" s="89"/>
      <c r="E189" s="90"/>
      <c r="F189" s="91"/>
      <c r="G189" s="92"/>
      <c r="H189" s="93"/>
      <c r="I189" s="94"/>
      <c r="J189" s="254" t="str">
        <f>IFERROR(VLOOKUP(E189&amp;F189,'地図シート（参考）耐震地域および土質タイプについて'!$CA$12:$CB$98,2,FALSE),"")</f>
        <v/>
      </c>
      <c r="K189" s="257" t="str">
        <f t="shared" si="4"/>
        <v/>
      </c>
      <c r="L189" s="258" t="str">
        <f t="shared" si="5"/>
        <v/>
      </c>
      <c r="M189" s="125"/>
      <c r="N189" s="126"/>
      <c r="O189" s="129"/>
      <c r="P189" s="95"/>
      <c r="Q189" s="96"/>
      <c r="R189" s="127"/>
      <c r="S189" s="94"/>
      <c r="T189" s="90"/>
      <c r="U189" s="97"/>
      <c r="V189" s="116"/>
      <c r="W189" s="98"/>
    </row>
    <row r="190" spans="2:23" ht="20.25" customHeight="1" x14ac:dyDescent="0.15">
      <c r="B190" s="87">
        <v>158</v>
      </c>
      <c r="C190" s="88"/>
      <c r="D190" s="89"/>
      <c r="E190" s="90"/>
      <c r="F190" s="91"/>
      <c r="G190" s="92"/>
      <c r="H190" s="93"/>
      <c r="I190" s="94"/>
      <c r="J190" s="254" t="str">
        <f>IFERROR(VLOOKUP(E190&amp;F190,'地図シート（参考）耐震地域および土質タイプについて'!$CA$12:$CB$98,2,FALSE),"")</f>
        <v/>
      </c>
      <c r="K190" s="257" t="str">
        <f t="shared" si="4"/>
        <v/>
      </c>
      <c r="L190" s="258" t="str">
        <f t="shared" si="5"/>
        <v/>
      </c>
      <c r="M190" s="125"/>
      <c r="N190" s="126"/>
      <c r="O190" s="129"/>
      <c r="P190" s="95"/>
      <c r="Q190" s="96"/>
      <c r="R190" s="127"/>
      <c r="S190" s="94"/>
      <c r="T190" s="90"/>
      <c r="U190" s="97"/>
      <c r="V190" s="116"/>
      <c r="W190" s="98"/>
    </row>
    <row r="191" spans="2:23" ht="20.25" customHeight="1" x14ac:dyDescent="0.15">
      <c r="B191" s="87">
        <v>159</v>
      </c>
      <c r="C191" s="88"/>
      <c r="D191" s="89"/>
      <c r="E191" s="90"/>
      <c r="F191" s="91"/>
      <c r="G191" s="92"/>
      <c r="H191" s="93"/>
      <c r="I191" s="94"/>
      <c r="J191" s="254" t="str">
        <f>IFERROR(VLOOKUP(E191&amp;F191,'地図シート（参考）耐震地域および土質タイプについて'!$CA$12:$CB$98,2,FALSE),"")</f>
        <v/>
      </c>
      <c r="K191" s="257" t="str">
        <f t="shared" si="4"/>
        <v/>
      </c>
      <c r="L191" s="258" t="str">
        <f t="shared" si="5"/>
        <v/>
      </c>
      <c r="M191" s="125"/>
      <c r="N191" s="126"/>
      <c r="O191" s="129"/>
      <c r="P191" s="95"/>
      <c r="Q191" s="96"/>
      <c r="R191" s="127"/>
      <c r="S191" s="94"/>
      <c r="T191" s="90"/>
      <c r="U191" s="97"/>
      <c r="V191" s="116"/>
      <c r="W191" s="98"/>
    </row>
    <row r="192" spans="2:23" ht="20.25" customHeight="1" x14ac:dyDescent="0.15">
      <c r="B192" s="87">
        <v>160</v>
      </c>
      <c r="C192" s="88"/>
      <c r="D192" s="89"/>
      <c r="E192" s="90"/>
      <c r="F192" s="91"/>
      <c r="G192" s="92"/>
      <c r="H192" s="93"/>
      <c r="I192" s="94"/>
      <c r="J192" s="254" t="str">
        <f>IFERROR(VLOOKUP(E192&amp;F192,'地図シート（参考）耐震地域および土質タイプについて'!$CA$12:$CB$98,2,FALSE),"")</f>
        <v/>
      </c>
      <c r="K192" s="257" t="str">
        <f t="shared" si="4"/>
        <v/>
      </c>
      <c r="L192" s="258" t="str">
        <f t="shared" si="5"/>
        <v/>
      </c>
      <c r="M192" s="125"/>
      <c r="N192" s="126"/>
      <c r="O192" s="129"/>
      <c r="P192" s="95"/>
      <c r="Q192" s="96"/>
      <c r="R192" s="127"/>
      <c r="S192" s="94"/>
      <c r="T192" s="90"/>
      <c r="U192" s="97"/>
      <c r="V192" s="116"/>
      <c r="W192" s="98"/>
    </row>
    <row r="193" spans="2:23" ht="20.25" customHeight="1" x14ac:dyDescent="0.15">
      <c r="B193" s="87">
        <v>161</v>
      </c>
      <c r="C193" s="88"/>
      <c r="D193" s="89"/>
      <c r="E193" s="90"/>
      <c r="F193" s="91"/>
      <c r="G193" s="92"/>
      <c r="H193" s="93"/>
      <c r="I193" s="94"/>
      <c r="J193" s="254" t="str">
        <f>IFERROR(VLOOKUP(E193&amp;F193,'地図シート（参考）耐震地域および土質タイプについて'!$CA$12:$CB$98,2,FALSE),"")</f>
        <v/>
      </c>
      <c r="K193" s="257" t="str">
        <f t="shared" si="4"/>
        <v/>
      </c>
      <c r="L193" s="258" t="str">
        <f t="shared" si="5"/>
        <v/>
      </c>
      <c r="M193" s="125"/>
      <c r="N193" s="126"/>
      <c r="O193" s="129"/>
      <c r="P193" s="95"/>
      <c r="Q193" s="96"/>
      <c r="R193" s="127"/>
      <c r="S193" s="94"/>
      <c r="T193" s="90"/>
      <c r="U193" s="97"/>
      <c r="V193" s="116"/>
      <c r="W193" s="98"/>
    </row>
    <row r="194" spans="2:23" ht="20.25" customHeight="1" x14ac:dyDescent="0.15">
      <c r="B194" s="87">
        <v>162</v>
      </c>
      <c r="C194" s="88"/>
      <c r="D194" s="89"/>
      <c r="E194" s="90"/>
      <c r="F194" s="91"/>
      <c r="G194" s="92"/>
      <c r="H194" s="93"/>
      <c r="I194" s="94"/>
      <c r="J194" s="254" t="str">
        <f>IFERROR(VLOOKUP(E194&amp;F194,'地図シート（参考）耐震地域および土質タイプについて'!$CA$12:$CB$98,2,FALSE),"")</f>
        <v/>
      </c>
      <c r="K194" s="257" t="str">
        <f t="shared" si="4"/>
        <v/>
      </c>
      <c r="L194" s="258" t="str">
        <f t="shared" si="5"/>
        <v/>
      </c>
      <c r="M194" s="125"/>
      <c r="N194" s="126"/>
      <c r="O194" s="129"/>
      <c r="P194" s="95"/>
      <c r="Q194" s="96"/>
      <c r="R194" s="127"/>
      <c r="S194" s="94"/>
      <c r="T194" s="90"/>
      <c r="U194" s="97"/>
      <c r="V194" s="116"/>
      <c r="W194" s="98"/>
    </row>
    <row r="195" spans="2:23" ht="20.25" customHeight="1" x14ac:dyDescent="0.15">
      <c r="B195" s="87">
        <v>163</v>
      </c>
      <c r="C195" s="88"/>
      <c r="D195" s="89"/>
      <c r="E195" s="90"/>
      <c r="F195" s="91"/>
      <c r="G195" s="92"/>
      <c r="H195" s="93"/>
      <c r="I195" s="94"/>
      <c r="J195" s="254" t="str">
        <f>IFERROR(VLOOKUP(E195&amp;F195,'地図シート（参考）耐震地域および土質タイプについて'!$CA$12:$CB$98,2,FALSE),"")</f>
        <v/>
      </c>
      <c r="K195" s="257" t="str">
        <f t="shared" si="4"/>
        <v/>
      </c>
      <c r="L195" s="258" t="str">
        <f t="shared" si="5"/>
        <v/>
      </c>
      <c r="M195" s="125"/>
      <c r="N195" s="126"/>
      <c r="O195" s="129"/>
      <c r="P195" s="95"/>
      <c r="Q195" s="96"/>
      <c r="R195" s="127"/>
      <c r="S195" s="94"/>
      <c r="T195" s="90"/>
      <c r="U195" s="97"/>
      <c r="V195" s="116"/>
      <c r="W195" s="98"/>
    </row>
    <row r="196" spans="2:23" ht="20.25" customHeight="1" x14ac:dyDescent="0.15">
      <c r="B196" s="87">
        <v>164</v>
      </c>
      <c r="C196" s="88"/>
      <c r="D196" s="89"/>
      <c r="E196" s="90"/>
      <c r="F196" s="91"/>
      <c r="G196" s="92"/>
      <c r="H196" s="93"/>
      <c r="I196" s="94"/>
      <c r="J196" s="254" t="str">
        <f>IFERROR(VLOOKUP(E196&amp;F196,'地図シート（参考）耐震地域および土質タイプについて'!$CA$12:$CB$98,2,FALSE),"")</f>
        <v/>
      </c>
      <c r="K196" s="257" t="str">
        <f t="shared" si="4"/>
        <v/>
      </c>
      <c r="L196" s="258" t="str">
        <f t="shared" si="5"/>
        <v/>
      </c>
      <c r="M196" s="125"/>
      <c r="N196" s="126"/>
      <c r="O196" s="129"/>
      <c r="P196" s="95"/>
      <c r="Q196" s="96"/>
      <c r="R196" s="127"/>
      <c r="S196" s="94"/>
      <c r="T196" s="90"/>
      <c r="U196" s="97"/>
      <c r="V196" s="116"/>
      <c r="W196" s="98"/>
    </row>
    <row r="197" spans="2:23" ht="20.25" customHeight="1" x14ac:dyDescent="0.15">
      <c r="B197" s="87">
        <v>165</v>
      </c>
      <c r="C197" s="88"/>
      <c r="D197" s="89"/>
      <c r="E197" s="90"/>
      <c r="F197" s="91"/>
      <c r="G197" s="92"/>
      <c r="H197" s="93"/>
      <c r="I197" s="94"/>
      <c r="J197" s="254" t="str">
        <f>IFERROR(VLOOKUP(E197&amp;F197,'地図シート（参考）耐震地域および土質タイプについて'!$CA$12:$CB$98,2,FALSE),"")</f>
        <v/>
      </c>
      <c r="K197" s="257" t="str">
        <f t="shared" si="4"/>
        <v/>
      </c>
      <c r="L197" s="258" t="str">
        <f t="shared" si="5"/>
        <v/>
      </c>
      <c r="M197" s="125"/>
      <c r="N197" s="126"/>
      <c r="O197" s="129"/>
      <c r="P197" s="95"/>
      <c r="Q197" s="96"/>
      <c r="R197" s="127"/>
      <c r="S197" s="94"/>
      <c r="T197" s="90"/>
      <c r="U197" s="97"/>
      <c r="V197" s="116"/>
      <c r="W197" s="98"/>
    </row>
    <row r="198" spans="2:23" ht="20.25" customHeight="1" x14ac:dyDescent="0.15">
      <c r="B198" s="87">
        <v>166</v>
      </c>
      <c r="C198" s="88"/>
      <c r="D198" s="89"/>
      <c r="E198" s="90"/>
      <c r="F198" s="91"/>
      <c r="G198" s="92"/>
      <c r="H198" s="93"/>
      <c r="I198" s="94"/>
      <c r="J198" s="254" t="str">
        <f>IFERROR(VLOOKUP(E198&amp;F198,'地図シート（参考）耐震地域および土質タイプについて'!$CA$12:$CB$98,2,FALSE),"")</f>
        <v/>
      </c>
      <c r="K198" s="257" t="str">
        <f t="shared" si="4"/>
        <v/>
      </c>
      <c r="L198" s="258" t="str">
        <f t="shared" si="5"/>
        <v/>
      </c>
      <c r="M198" s="125"/>
      <c r="N198" s="126"/>
      <c r="O198" s="129"/>
      <c r="P198" s="95"/>
      <c r="Q198" s="96"/>
      <c r="R198" s="127"/>
      <c r="S198" s="94"/>
      <c r="T198" s="90"/>
      <c r="U198" s="97"/>
      <c r="V198" s="116"/>
      <c r="W198" s="98"/>
    </row>
    <row r="199" spans="2:23" ht="20.25" customHeight="1" x14ac:dyDescent="0.15">
      <c r="B199" s="87">
        <v>167</v>
      </c>
      <c r="C199" s="88"/>
      <c r="D199" s="89"/>
      <c r="E199" s="90"/>
      <c r="F199" s="91"/>
      <c r="G199" s="92"/>
      <c r="H199" s="93"/>
      <c r="I199" s="94"/>
      <c r="J199" s="254" t="str">
        <f>IFERROR(VLOOKUP(E199&amp;F199,'地図シート（参考）耐震地域および土質タイプについて'!$CA$12:$CB$98,2,FALSE),"")</f>
        <v/>
      </c>
      <c r="K199" s="257" t="str">
        <f t="shared" si="4"/>
        <v/>
      </c>
      <c r="L199" s="258" t="str">
        <f t="shared" si="5"/>
        <v/>
      </c>
      <c r="M199" s="125"/>
      <c r="N199" s="126"/>
      <c r="O199" s="129"/>
      <c r="P199" s="95"/>
      <c r="Q199" s="96"/>
      <c r="R199" s="127"/>
      <c r="S199" s="94"/>
      <c r="T199" s="90"/>
      <c r="U199" s="97"/>
      <c r="V199" s="116"/>
      <c r="W199" s="98"/>
    </row>
    <row r="200" spans="2:23" ht="20.25" customHeight="1" x14ac:dyDescent="0.15">
      <c r="B200" s="87">
        <v>168</v>
      </c>
      <c r="C200" s="88"/>
      <c r="D200" s="89"/>
      <c r="E200" s="90"/>
      <c r="F200" s="91"/>
      <c r="G200" s="92"/>
      <c r="H200" s="93"/>
      <c r="I200" s="94"/>
      <c r="J200" s="254" t="str">
        <f>IFERROR(VLOOKUP(E200&amp;F200,'地図シート（参考）耐震地域および土質タイプについて'!$CA$12:$CB$98,2,FALSE),"")</f>
        <v/>
      </c>
      <c r="K200" s="257" t="str">
        <f t="shared" si="4"/>
        <v/>
      </c>
      <c r="L200" s="258" t="str">
        <f t="shared" si="5"/>
        <v/>
      </c>
      <c r="M200" s="125"/>
      <c r="N200" s="126"/>
      <c r="O200" s="129"/>
      <c r="P200" s="95"/>
      <c r="Q200" s="96"/>
      <c r="R200" s="127"/>
      <c r="S200" s="94"/>
      <c r="T200" s="90"/>
      <c r="U200" s="97"/>
      <c r="V200" s="116"/>
      <c r="W200" s="98"/>
    </row>
    <row r="201" spans="2:23" ht="20.25" customHeight="1" x14ac:dyDescent="0.15">
      <c r="B201" s="87">
        <v>169</v>
      </c>
      <c r="C201" s="88"/>
      <c r="D201" s="89"/>
      <c r="E201" s="90"/>
      <c r="F201" s="91"/>
      <c r="G201" s="92"/>
      <c r="H201" s="93"/>
      <c r="I201" s="94"/>
      <c r="J201" s="254" t="str">
        <f>IFERROR(VLOOKUP(E201&amp;F201,'地図シート（参考）耐震地域および土質タイプについて'!$CA$12:$CB$98,2,FALSE),"")</f>
        <v/>
      </c>
      <c r="K201" s="257" t="str">
        <f t="shared" si="4"/>
        <v/>
      </c>
      <c r="L201" s="258" t="str">
        <f t="shared" si="5"/>
        <v/>
      </c>
      <c r="M201" s="125"/>
      <c r="N201" s="126"/>
      <c r="O201" s="129"/>
      <c r="P201" s="95"/>
      <c r="Q201" s="96"/>
      <c r="R201" s="127"/>
      <c r="S201" s="94"/>
      <c r="T201" s="90"/>
      <c r="U201" s="97"/>
      <c r="V201" s="116"/>
      <c r="W201" s="98"/>
    </row>
    <row r="202" spans="2:23" ht="20.25" customHeight="1" x14ac:dyDescent="0.15">
      <c r="B202" s="87">
        <v>170</v>
      </c>
      <c r="C202" s="88"/>
      <c r="D202" s="89"/>
      <c r="E202" s="90"/>
      <c r="F202" s="91"/>
      <c r="G202" s="92"/>
      <c r="H202" s="93"/>
      <c r="I202" s="94"/>
      <c r="J202" s="254" t="str">
        <f>IFERROR(VLOOKUP(E202&amp;F202,'地図シート（参考）耐震地域および土質タイプについて'!$CA$12:$CB$98,2,FALSE),"")</f>
        <v/>
      </c>
      <c r="K202" s="257" t="str">
        <f t="shared" si="4"/>
        <v/>
      </c>
      <c r="L202" s="258" t="str">
        <f t="shared" si="5"/>
        <v/>
      </c>
      <c r="M202" s="125"/>
      <c r="N202" s="126"/>
      <c r="O202" s="129"/>
      <c r="P202" s="95"/>
      <c r="Q202" s="96"/>
      <c r="R202" s="127"/>
      <c r="S202" s="94"/>
      <c r="T202" s="90"/>
      <c r="U202" s="97"/>
      <c r="V202" s="116"/>
      <c r="W202" s="98"/>
    </row>
    <row r="203" spans="2:23" ht="20.25" customHeight="1" x14ac:dyDescent="0.15">
      <c r="B203" s="87">
        <v>171</v>
      </c>
      <c r="C203" s="88"/>
      <c r="D203" s="89"/>
      <c r="E203" s="90"/>
      <c r="F203" s="91"/>
      <c r="G203" s="92"/>
      <c r="H203" s="93"/>
      <c r="I203" s="94"/>
      <c r="J203" s="254" t="str">
        <f>IFERROR(VLOOKUP(E203&amp;F203,'地図シート（参考）耐震地域および土質タイプについて'!$CA$12:$CB$98,2,FALSE),"")</f>
        <v/>
      </c>
      <c r="K203" s="257" t="str">
        <f t="shared" si="4"/>
        <v/>
      </c>
      <c r="L203" s="258" t="str">
        <f t="shared" si="5"/>
        <v/>
      </c>
      <c r="M203" s="125"/>
      <c r="N203" s="126"/>
      <c r="O203" s="129"/>
      <c r="P203" s="95"/>
      <c r="Q203" s="96"/>
      <c r="R203" s="127"/>
      <c r="S203" s="94"/>
      <c r="T203" s="90"/>
      <c r="U203" s="97"/>
      <c r="V203" s="116"/>
      <c r="W203" s="98"/>
    </row>
    <row r="204" spans="2:23" ht="20.25" customHeight="1" x14ac:dyDescent="0.15">
      <c r="B204" s="87">
        <v>172</v>
      </c>
      <c r="C204" s="88"/>
      <c r="D204" s="89"/>
      <c r="E204" s="90"/>
      <c r="F204" s="91"/>
      <c r="G204" s="92"/>
      <c r="H204" s="93"/>
      <c r="I204" s="94"/>
      <c r="J204" s="254" t="str">
        <f>IFERROR(VLOOKUP(E204&amp;F204,'地図シート（参考）耐震地域および土質タイプについて'!$CA$12:$CB$98,2,FALSE),"")</f>
        <v/>
      </c>
      <c r="K204" s="257" t="str">
        <f t="shared" si="4"/>
        <v/>
      </c>
      <c r="L204" s="258" t="str">
        <f t="shared" si="5"/>
        <v/>
      </c>
      <c r="M204" s="125"/>
      <c r="N204" s="126"/>
      <c r="O204" s="129"/>
      <c r="P204" s="95"/>
      <c r="Q204" s="96"/>
      <c r="R204" s="127"/>
      <c r="S204" s="94"/>
      <c r="T204" s="90"/>
      <c r="U204" s="97"/>
      <c r="V204" s="116"/>
      <c r="W204" s="98"/>
    </row>
    <row r="205" spans="2:23" ht="20.25" customHeight="1" x14ac:dyDescent="0.15">
      <c r="B205" s="87">
        <v>173</v>
      </c>
      <c r="C205" s="88"/>
      <c r="D205" s="89"/>
      <c r="E205" s="90"/>
      <c r="F205" s="91"/>
      <c r="G205" s="92"/>
      <c r="H205" s="93"/>
      <c r="I205" s="94"/>
      <c r="J205" s="254" t="str">
        <f>IFERROR(VLOOKUP(E205&amp;F205,'地図シート（参考）耐震地域および土質タイプについて'!$CA$12:$CB$98,2,FALSE),"")</f>
        <v/>
      </c>
      <c r="K205" s="257" t="str">
        <f t="shared" si="4"/>
        <v/>
      </c>
      <c r="L205" s="258" t="str">
        <f t="shared" si="5"/>
        <v/>
      </c>
      <c r="M205" s="125"/>
      <c r="N205" s="126"/>
      <c r="O205" s="129"/>
      <c r="P205" s="95"/>
      <c r="Q205" s="96"/>
      <c r="R205" s="127"/>
      <c r="S205" s="94"/>
      <c r="T205" s="90"/>
      <c r="U205" s="97"/>
      <c r="V205" s="116"/>
      <c r="W205" s="98"/>
    </row>
    <row r="206" spans="2:23" ht="20.25" customHeight="1" x14ac:dyDescent="0.15">
      <c r="B206" s="87">
        <v>174</v>
      </c>
      <c r="C206" s="88"/>
      <c r="D206" s="89"/>
      <c r="E206" s="90"/>
      <c r="F206" s="91"/>
      <c r="G206" s="92"/>
      <c r="H206" s="93"/>
      <c r="I206" s="94"/>
      <c r="J206" s="254" t="str">
        <f>IFERROR(VLOOKUP(E206&amp;F206,'地図シート（参考）耐震地域および土質タイプについて'!$CA$12:$CB$98,2,FALSE),"")</f>
        <v/>
      </c>
      <c r="K206" s="257" t="str">
        <f t="shared" si="4"/>
        <v/>
      </c>
      <c r="L206" s="258" t="str">
        <f t="shared" si="5"/>
        <v/>
      </c>
      <c r="M206" s="125"/>
      <c r="N206" s="126"/>
      <c r="O206" s="129"/>
      <c r="P206" s="95"/>
      <c r="Q206" s="96"/>
      <c r="R206" s="127"/>
      <c r="S206" s="94"/>
      <c r="T206" s="90"/>
      <c r="U206" s="97"/>
      <c r="V206" s="116"/>
      <c r="W206" s="98"/>
    </row>
    <row r="207" spans="2:23" ht="20.25" customHeight="1" x14ac:dyDescent="0.15">
      <c r="B207" s="87">
        <v>175</v>
      </c>
      <c r="C207" s="88"/>
      <c r="D207" s="89"/>
      <c r="E207" s="90"/>
      <c r="F207" s="91"/>
      <c r="G207" s="92"/>
      <c r="H207" s="93"/>
      <c r="I207" s="94"/>
      <c r="J207" s="254" t="str">
        <f>IFERROR(VLOOKUP(E207&amp;F207,'地図シート（参考）耐震地域および土質タイプについて'!$CA$12:$CB$98,2,FALSE),"")</f>
        <v/>
      </c>
      <c r="K207" s="257" t="str">
        <f t="shared" si="4"/>
        <v/>
      </c>
      <c r="L207" s="258" t="str">
        <f t="shared" si="5"/>
        <v/>
      </c>
      <c r="M207" s="125"/>
      <c r="N207" s="126"/>
      <c r="O207" s="129"/>
      <c r="P207" s="95"/>
      <c r="Q207" s="96"/>
      <c r="R207" s="127"/>
      <c r="S207" s="94"/>
      <c r="T207" s="90"/>
      <c r="U207" s="97"/>
      <c r="V207" s="116"/>
      <c r="W207" s="98"/>
    </row>
    <row r="208" spans="2:23" ht="20.25" customHeight="1" x14ac:dyDescent="0.15">
      <c r="B208" s="87">
        <v>176</v>
      </c>
      <c r="C208" s="88"/>
      <c r="D208" s="89"/>
      <c r="E208" s="90"/>
      <c r="F208" s="91"/>
      <c r="G208" s="92"/>
      <c r="H208" s="93"/>
      <c r="I208" s="94"/>
      <c r="J208" s="254" t="str">
        <f>IFERROR(VLOOKUP(E208&amp;F208,'地図シート（参考）耐震地域および土質タイプについて'!$CA$12:$CB$98,2,FALSE),"")</f>
        <v/>
      </c>
      <c r="K208" s="257" t="str">
        <f t="shared" si="4"/>
        <v/>
      </c>
      <c r="L208" s="258" t="str">
        <f t="shared" si="5"/>
        <v/>
      </c>
      <c r="M208" s="125"/>
      <c r="N208" s="126"/>
      <c r="O208" s="129"/>
      <c r="P208" s="95"/>
      <c r="Q208" s="96"/>
      <c r="R208" s="127"/>
      <c r="S208" s="94"/>
      <c r="T208" s="90"/>
      <c r="U208" s="97"/>
      <c r="V208" s="116"/>
      <c r="W208" s="98"/>
    </row>
    <row r="209" spans="2:23" ht="20.25" customHeight="1" x14ac:dyDescent="0.15">
      <c r="B209" s="87">
        <v>177</v>
      </c>
      <c r="C209" s="88"/>
      <c r="D209" s="89"/>
      <c r="E209" s="90"/>
      <c r="F209" s="91"/>
      <c r="G209" s="92"/>
      <c r="H209" s="93"/>
      <c r="I209" s="94"/>
      <c r="J209" s="254" t="str">
        <f>IFERROR(VLOOKUP(E209&amp;F209,'地図シート（参考）耐震地域および土質タイプについて'!$CA$12:$CB$98,2,FALSE),"")</f>
        <v/>
      </c>
      <c r="K209" s="257" t="str">
        <f t="shared" si="4"/>
        <v/>
      </c>
      <c r="L209" s="258" t="str">
        <f t="shared" si="5"/>
        <v/>
      </c>
      <c r="M209" s="125"/>
      <c r="N209" s="126"/>
      <c r="O209" s="129"/>
      <c r="P209" s="95"/>
      <c r="Q209" s="96"/>
      <c r="R209" s="127"/>
      <c r="S209" s="94"/>
      <c r="T209" s="90"/>
      <c r="U209" s="97"/>
      <c r="V209" s="116"/>
      <c r="W209" s="98"/>
    </row>
    <row r="210" spans="2:23" ht="20.25" customHeight="1" x14ac:dyDescent="0.15">
      <c r="B210" s="87">
        <v>178</v>
      </c>
      <c r="C210" s="88"/>
      <c r="D210" s="89"/>
      <c r="E210" s="90"/>
      <c r="F210" s="91"/>
      <c r="G210" s="92"/>
      <c r="H210" s="93"/>
      <c r="I210" s="94"/>
      <c r="J210" s="254" t="str">
        <f>IFERROR(VLOOKUP(E210&amp;F210,'地図シート（参考）耐震地域および土質タイプについて'!$CA$12:$CB$98,2,FALSE),"")</f>
        <v/>
      </c>
      <c r="K210" s="257" t="str">
        <f t="shared" si="4"/>
        <v/>
      </c>
      <c r="L210" s="258" t="str">
        <f t="shared" si="5"/>
        <v/>
      </c>
      <c r="M210" s="125"/>
      <c r="N210" s="126"/>
      <c r="O210" s="129"/>
      <c r="P210" s="95"/>
      <c r="Q210" s="96"/>
      <c r="R210" s="127"/>
      <c r="S210" s="94"/>
      <c r="T210" s="90"/>
      <c r="U210" s="97"/>
      <c r="V210" s="116"/>
      <c r="W210" s="98"/>
    </row>
    <row r="211" spans="2:23" ht="20.25" customHeight="1" x14ac:dyDescent="0.15">
      <c r="B211" s="87">
        <v>179</v>
      </c>
      <c r="C211" s="88"/>
      <c r="D211" s="89"/>
      <c r="E211" s="90"/>
      <c r="F211" s="91"/>
      <c r="G211" s="92"/>
      <c r="H211" s="93"/>
      <c r="I211" s="94"/>
      <c r="J211" s="254" t="str">
        <f>IFERROR(VLOOKUP(E211&amp;F211,'地図シート（参考）耐震地域および土質タイプについて'!$CA$12:$CB$98,2,FALSE),"")</f>
        <v/>
      </c>
      <c r="K211" s="257" t="str">
        <f t="shared" si="4"/>
        <v/>
      </c>
      <c r="L211" s="258" t="str">
        <f t="shared" si="5"/>
        <v/>
      </c>
      <c r="M211" s="125"/>
      <c r="N211" s="126"/>
      <c r="O211" s="129"/>
      <c r="P211" s="95"/>
      <c r="Q211" s="96"/>
      <c r="R211" s="127"/>
      <c r="S211" s="94"/>
      <c r="T211" s="90"/>
      <c r="U211" s="97"/>
      <c r="V211" s="116"/>
      <c r="W211" s="98"/>
    </row>
    <row r="212" spans="2:23" ht="20.25" customHeight="1" x14ac:dyDescent="0.15">
      <c r="B212" s="87">
        <v>180</v>
      </c>
      <c r="C212" s="88"/>
      <c r="D212" s="89"/>
      <c r="E212" s="90"/>
      <c r="F212" s="91"/>
      <c r="G212" s="92"/>
      <c r="H212" s="93"/>
      <c r="I212" s="94"/>
      <c r="J212" s="254" t="str">
        <f>IFERROR(VLOOKUP(E212&amp;F212,'地図シート（参考）耐震地域および土質タイプについて'!$CA$12:$CB$98,2,FALSE),"")</f>
        <v/>
      </c>
      <c r="K212" s="257" t="str">
        <f t="shared" si="4"/>
        <v/>
      </c>
      <c r="L212" s="258" t="str">
        <f t="shared" si="5"/>
        <v/>
      </c>
      <c r="M212" s="125"/>
      <c r="N212" s="126"/>
      <c r="O212" s="129"/>
      <c r="P212" s="95"/>
      <c r="Q212" s="96"/>
      <c r="R212" s="127"/>
      <c r="S212" s="94"/>
      <c r="T212" s="90"/>
      <c r="U212" s="97"/>
      <c r="V212" s="116"/>
      <c r="W212" s="98"/>
    </row>
    <row r="213" spans="2:23" ht="20.25" customHeight="1" x14ac:dyDescent="0.15">
      <c r="B213" s="87">
        <v>181</v>
      </c>
      <c r="C213" s="88"/>
      <c r="D213" s="89"/>
      <c r="E213" s="90"/>
      <c r="F213" s="91"/>
      <c r="G213" s="92"/>
      <c r="H213" s="93"/>
      <c r="I213" s="94"/>
      <c r="J213" s="254" t="str">
        <f>IFERROR(VLOOKUP(E213&amp;F213,'地図シート（参考）耐震地域および土質タイプについて'!$CA$12:$CB$98,2,FALSE),"")</f>
        <v/>
      </c>
      <c r="K213" s="257" t="str">
        <f t="shared" si="4"/>
        <v/>
      </c>
      <c r="L213" s="258" t="str">
        <f t="shared" si="5"/>
        <v/>
      </c>
      <c r="M213" s="125"/>
      <c r="N213" s="126"/>
      <c r="O213" s="129"/>
      <c r="P213" s="95"/>
      <c r="Q213" s="96"/>
      <c r="R213" s="127"/>
      <c r="S213" s="94"/>
      <c r="T213" s="90"/>
      <c r="U213" s="97"/>
      <c r="V213" s="116"/>
      <c r="W213" s="98"/>
    </row>
    <row r="214" spans="2:23" ht="20.25" customHeight="1" x14ac:dyDescent="0.15">
      <c r="B214" s="87">
        <v>182</v>
      </c>
      <c r="C214" s="88"/>
      <c r="D214" s="89"/>
      <c r="E214" s="90"/>
      <c r="F214" s="91"/>
      <c r="G214" s="92"/>
      <c r="H214" s="93"/>
      <c r="I214" s="94"/>
      <c r="J214" s="254" t="str">
        <f>IFERROR(VLOOKUP(E214&amp;F214,'地図シート（参考）耐震地域および土質タイプについて'!$CA$12:$CB$98,2,FALSE),"")</f>
        <v/>
      </c>
      <c r="K214" s="257" t="str">
        <f t="shared" si="4"/>
        <v/>
      </c>
      <c r="L214" s="258" t="str">
        <f t="shared" si="5"/>
        <v/>
      </c>
      <c r="M214" s="125"/>
      <c r="N214" s="126"/>
      <c r="O214" s="129"/>
      <c r="P214" s="95"/>
      <c r="Q214" s="96"/>
      <c r="R214" s="127"/>
      <c r="S214" s="94"/>
      <c r="T214" s="90"/>
      <c r="U214" s="97"/>
      <c r="V214" s="116"/>
      <c r="W214" s="98"/>
    </row>
    <row r="215" spans="2:23" ht="20.25" customHeight="1" x14ac:dyDescent="0.15">
      <c r="B215" s="87">
        <v>183</v>
      </c>
      <c r="C215" s="88"/>
      <c r="D215" s="89"/>
      <c r="E215" s="90"/>
      <c r="F215" s="91"/>
      <c r="G215" s="92"/>
      <c r="H215" s="93"/>
      <c r="I215" s="94"/>
      <c r="J215" s="254" t="str">
        <f>IFERROR(VLOOKUP(E215&amp;F215,'地図シート（参考）耐震地域および土質タイプについて'!$CA$12:$CB$98,2,FALSE),"")</f>
        <v/>
      </c>
      <c r="K215" s="257" t="str">
        <f t="shared" si="4"/>
        <v/>
      </c>
      <c r="L215" s="258" t="str">
        <f t="shared" si="5"/>
        <v/>
      </c>
      <c r="M215" s="125"/>
      <c r="N215" s="126"/>
      <c r="O215" s="129"/>
      <c r="P215" s="95"/>
      <c r="Q215" s="96"/>
      <c r="R215" s="127"/>
      <c r="S215" s="94"/>
      <c r="T215" s="90"/>
      <c r="U215" s="97"/>
      <c r="V215" s="116"/>
      <c r="W215" s="98"/>
    </row>
    <row r="216" spans="2:23" ht="20.25" customHeight="1" x14ac:dyDescent="0.15">
      <c r="B216" s="87">
        <v>184</v>
      </c>
      <c r="C216" s="88"/>
      <c r="D216" s="89"/>
      <c r="E216" s="90"/>
      <c r="F216" s="91"/>
      <c r="G216" s="92"/>
      <c r="H216" s="93"/>
      <c r="I216" s="94"/>
      <c r="J216" s="254" t="str">
        <f>IFERROR(VLOOKUP(E216&amp;F216,'地図シート（参考）耐震地域および土質タイプについて'!$CA$12:$CB$98,2,FALSE),"")</f>
        <v/>
      </c>
      <c r="K216" s="257" t="str">
        <f t="shared" si="4"/>
        <v/>
      </c>
      <c r="L216" s="258" t="str">
        <f t="shared" si="5"/>
        <v/>
      </c>
      <c r="M216" s="125"/>
      <c r="N216" s="126"/>
      <c r="O216" s="129"/>
      <c r="P216" s="95"/>
      <c r="Q216" s="96"/>
      <c r="R216" s="127"/>
      <c r="S216" s="94"/>
      <c r="T216" s="90"/>
      <c r="U216" s="97"/>
      <c r="V216" s="116"/>
      <c r="W216" s="98"/>
    </row>
    <row r="217" spans="2:23" ht="20.25" customHeight="1" x14ac:dyDescent="0.15">
      <c r="B217" s="87">
        <v>185</v>
      </c>
      <c r="C217" s="88"/>
      <c r="D217" s="89"/>
      <c r="E217" s="90"/>
      <c r="F217" s="91"/>
      <c r="G217" s="92"/>
      <c r="H217" s="93"/>
      <c r="I217" s="94"/>
      <c r="J217" s="254" t="str">
        <f>IFERROR(VLOOKUP(E217&amp;F217,'地図シート（参考）耐震地域および土質タイプについて'!$CA$12:$CB$98,2,FALSE),"")</f>
        <v/>
      </c>
      <c r="K217" s="257" t="str">
        <f t="shared" si="4"/>
        <v/>
      </c>
      <c r="L217" s="258" t="str">
        <f t="shared" si="5"/>
        <v/>
      </c>
      <c r="M217" s="125"/>
      <c r="N217" s="126"/>
      <c r="O217" s="129"/>
      <c r="P217" s="95"/>
      <c r="Q217" s="96"/>
      <c r="R217" s="127"/>
      <c r="S217" s="94"/>
      <c r="T217" s="90"/>
      <c r="U217" s="97"/>
      <c r="V217" s="116"/>
      <c r="W217" s="98"/>
    </row>
    <row r="218" spans="2:23" ht="20.25" customHeight="1" x14ac:dyDescent="0.15">
      <c r="B218" s="87">
        <v>186</v>
      </c>
      <c r="C218" s="88"/>
      <c r="D218" s="89"/>
      <c r="E218" s="90"/>
      <c r="F218" s="91"/>
      <c r="G218" s="92"/>
      <c r="H218" s="93"/>
      <c r="I218" s="94"/>
      <c r="J218" s="254" t="str">
        <f>IFERROR(VLOOKUP(E218&amp;F218,'地図シート（参考）耐震地域および土質タイプについて'!$CA$12:$CB$98,2,FALSE),"")</f>
        <v/>
      </c>
      <c r="K218" s="257" t="str">
        <f t="shared" si="4"/>
        <v/>
      </c>
      <c r="L218" s="258" t="str">
        <f t="shared" si="5"/>
        <v/>
      </c>
      <c r="M218" s="125"/>
      <c r="N218" s="126"/>
      <c r="O218" s="129"/>
      <c r="P218" s="95"/>
      <c r="Q218" s="96"/>
      <c r="R218" s="127"/>
      <c r="S218" s="94"/>
      <c r="T218" s="90"/>
      <c r="U218" s="97"/>
      <c r="V218" s="116"/>
      <c r="W218" s="98"/>
    </row>
    <row r="219" spans="2:23" ht="20.25" customHeight="1" x14ac:dyDescent="0.15">
      <c r="B219" s="87">
        <v>187</v>
      </c>
      <c r="C219" s="88"/>
      <c r="D219" s="89"/>
      <c r="E219" s="90"/>
      <c r="F219" s="91"/>
      <c r="G219" s="92"/>
      <c r="H219" s="93"/>
      <c r="I219" s="94"/>
      <c r="J219" s="254" t="str">
        <f>IFERROR(VLOOKUP(E219&amp;F219,'地図シート（参考）耐震地域および土質タイプについて'!$CA$12:$CB$98,2,FALSE),"")</f>
        <v/>
      </c>
      <c r="K219" s="257" t="str">
        <f t="shared" si="4"/>
        <v/>
      </c>
      <c r="L219" s="258" t="str">
        <f t="shared" si="5"/>
        <v/>
      </c>
      <c r="M219" s="125"/>
      <c r="N219" s="126"/>
      <c r="O219" s="129"/>
      <c r="P219" s="95"/>
      <c r="Q219" s="96"/>
      <c r="R219" s="127"/>
      <c r="S219" s="94"/>
      <c r="T219" s="90"/>
      <c r="U219" s="97"/>
      <c r="V219" s="116"/>
      <c r="W219" s="98"/>
    </row>
    <row r="220" spans="2:23" ht="20.25" customHeight="1" x14ac:dyDescent="0.15">
      <c r="B220" s="87">
        <v>188</v>
      </c>
      <c r="C220" s="88"/>
      <c r="D220" s="89"/>
      <c r="E220" s="90"/>
      <c r="F220" s="91"/>
      <c r="G220" s="92"/>
      <c r="H220" s="93"/>
      <c r="I220" s="94"/>
      <c r="J220" s="254" t="str">
        <f>IFERROR(VLOOKUP(E220&amp;F220,'地図シート（参考）耐震地域および土質タイプについて'!$CA$12:$CB$98,2,FALSE),"")</f>
        <v/>
      </c>
      <c r="K220" s="257" t="str">
        <f t="shared" si="4"/>
        <v/>
      </c>
      <c r="L220" s="258" t="str">
        <f t="shared" si="5"/>
        <v/>
      </c>
      <c r="M220" s="125"/>
      <c r="N220" s="126"/>
      <c r="O220" s="129"/>
      <c r="P220" s="95"/>
      <c r="Q220" s="96"/>
      <c r="R220" s="127"/>
      <c r="S220" s="94"/>
      <c r="T220" s="90"/>
      <c r="U220" s="97"/>
      <c r="V220" s="116"/>
      <c r="W220" s="98"/>
    </row>
    <row r="221" spans="2:23" ht="20.25" customHeight="1" x14ac:dyDescent="0.15">
      <c r="B221" s="87">
        <v>189</v>
      </c>
      <c r="C221" s="88"/>
      <c r="D221" s="89"/>
      <c r="E221" s="90"/>
      <c r="F221" s="91"/>
      <c r="G221" s="92"/>
      <c r="H221" s="93"/>
      <c r="I221" s="94"/>
      <c r="J221" s="254" t="str">
        <f>IFERROR(VLOOKUP(E221&amp;F221,'地図シート（参考）耐震地域および土質タイプについて'!$CA$12:$CB$98,2,FALSE),"")</f>
        <v/>
      </c>
      <c r="K221" s="257" t="str">
        <f t="shared" si="4"/>
        <v/>
      </c>
      <c r="L221" s="258" t="str">
        <f t="shared" si="5"/>
        <v/>
      </c>
      <c r="M221" s="125"/>
      <c r="N221" s="126"/>
      <c r="O221" s="129"/>
      <c r="P221" s="95"/>
      <c r="Q221" s="96"/>
      <c r="R221" s="127"/>
      <c r="S221" s="94"/>
      <c r="T221" s="90"/>
      <c r="U221" s="97"/>
      <c r="V221" s="116"/>
      <c r="W221" s="98"/>
    </row>
    <row r="222" spans="2:23" ht="20.25" customHeight="1" x14ac:dyDescent="0.15">
      <c r="B222" s="87">
        <v>190</v>
      </c>
      <c r="C222" s="88"/>
      <c r="D222" s="89"/>
      <c r="E222" s="90"/>
      <c r="F222" s="91"/>
      <c r="G222" s="92"/>
      <c r="H222" s="93"/>
      <c r="I222" s="94"/>
      <c r="J222" s="254" t="str">
        <f>IFERROR(VLOOKUP(E222&amp;F222,'地図シート（参考）耐震地域および土質タイプについて'!$CA$12:$CB$98,2,FALSE),"")</f>
        <v/>
      </c>
      <c r="K222" s="257" t="str">
        <f t="shared" si="4"/>
        <v/>
      </c>
      <c r="L222" s="258" t="str">
        <f t="shared" si="5"/>
        <v/>
      </c>
      <c r="M222" s="125"/>
      <c r="N222" s="126"/>
      <c r="O222" s="129"/>
      <c r="P222" s="95"/>
      <c r="Q222" s="96"/>
      <c r="R222" s="127"/>
      <c r="S222" s="94"/>
      <c r="T222" s="90"/>
      <c r="U222" s="97"/>
      <c r="V222" s="116"/>
      <c r="W222" s="98"/>
    </row>
    <row r="223" spans="2:23" ht="20.25" customHeight="1" x14ac:dyDescent="0.15">
      <c r="B223" s="87">
        <v>191</v>
      </c>
      <c r="C223" s="88"/>
      <c r="D223" s="89"/>
      <c r="E223" s="90"/>
      <c r="F223" s="91"/>
      <c r="G223" s="92"/>
      <c r="H223" s="93"/>
      <c r="I223" s="94"/>
      <c r="J223" s="254" t="str">
        <f>IFERROR(VLOOKUP(E223&amp;F223,'地図シート（参考）耐震地域および土質タイプについて'!$CA$12:$CB$98,2,FALSE),"")</f>
        <v/>
      </c>
      <c r="K223" s="257" t="str">
        <f t="shared" si="4"/>
        <v/>
      </c>
      <c r="L223" s="258" t="str">
        <f t="shared" si="5"/>
        <v/>
      </c>
      <c r="M223" s="125"/>
      <c r="N223" s="126"/>
      <c r="O223" s="129"/>
      <c r="P223" s="95"/>
      <c r="Q223" s="96"/>
      <c r="R223" s="127"/>
      <c r="S223" s="94"/>
      <c r="T223" s="90"/>
      <c r="U223" s="97"/>
      <c r="V223" s="116"/>
      <c r="W223" s="98"/>
    </row>
    <row r="224" spans="2:23" ht="20.25" customHeight="1" x14ac:dyDescent="0.15">
      <c r="B224" s="87">
        <v>192</v>
      </c>
      <c r="C224" s="88"/>
      <c r="D224" s="89"/>
      <c r="E224" s="90"/>
      <c r="F224" s="91"/>
      <c r="G224" s="92"/>
      <c r="H224" s="93"/>
      <c r="I224" s="94"/>
      <c r="J224" s="254" t="str">
        <f>IFERROR(VLOOKUP(E224&amp;F224,'地図シート（参考）耐震地域および土質タイプについて'!$CA$12:$CB$98,2,FALSE),"")</f>
        <v/>
      </c>
      <c r="K224" s="257" t="str">
        <f t="shared" si="4"/>
        <v/>
      </c>
      <c r="L224" s="258" t="str">
        <f t="shared" si="5"/>
        <v/>
      </c>
      <c r="M224" s="125"/>
      <c r="N224" s="126"/>
      <c r="O224" s="129"/>
      <c r="P224" s="95"/>
      <c r="Q224" s="96"/>
      <c r="R224" s="127"/>
      <c r="S224" s="94"/>
      <c r="T224" s="90"/>
      <c r="U224" s="97"/>
      <c r="V224" s="116"/>
      <c r="W224" s="98"/>
    </row>
    <row r="225" spans="2:23" ht="20.25" customHeight="1" x14ac:dyDescent="0.15">
      <c r="B225" s="87">
        <v>193</v>
      </c>
      <c r="C225" s="88"/>
      <c r="D225" s="89"/>
      <c r="E225" s="90"/>
      <c r="F225" s="91"/>
      <c r="G225" s="92"/>
      <c r="H225" s="93"/>
      <c r="I225" s="94"/>
      <c r="J225" s="254" t="str">
        <f>IFERROR(VLOOKUP(E225&amp;F225,'地図シート（参考）耐震地域および土質タイプについて'!$CA$12:$CB$98,2,FALSE),"")</f>
        <v/>
      </c>
      <c r="K225" s="257" t="str">
        <f t="shared" ref="K225:K231" si="6">IFERROR(ROUND(H225+$J225/1000,4),"")</f>
        <v/>
      </c>
      <c r="L225" s="258" t="str">
        <f t="shared" ref="L225:L231" si="7">IFERROR(ROUND(I225+$J225/1000,4),"")</f>
        <v/>
      </c>
      <c r="M225" s="125"/>
      <c r="N225" s="126"/>
      <c r="O225" s="129"/>
      <c r="P225" s="95"/>
      <c r="Q225" s="96"/>
      <c r="R225" s="127"/>
      <c r="S225" s="94"/>
      <c r="T225" s="90"/>
      <c r="U225" s="97"/>
      <c r="V225" s="116"/>
      <c r="W225" s="98"/>
    </row>
    <row r="226" spans="2:23" ht="20.25" customHeight="1" x14ac:dyDescent="0.15">
      <c r="B226" s="87">
        <v>194</v>
      </c>
      <c r="C226" s="88"/>
      <c r="D226" s="89"/>
      <c r="E226" s="90"/>
      <c r="F226" s="91"/>
      <c r="G226" s="92"/>
      <c r="H226" s="93"/>
      <c r="I226" s="94"/>
      <c r="J226" s="254" t="str">
        <f>IFERROR(VLOOKUP(E226&amp;F226,'地図シート（参考）耐震地域および土質タイプについて'!$CA$12:$CB$98,2,FALSE),"")</f>
        <v/>
      </c>
      <c r="K226" s="257" t="str">
        <f t="shared" si="6"/>
        <v/>
      </c>
      <c r="L226" s="258" t="str">
        <f t="shared" si="7"/>
        <v/>
      </c>
      <c r="M226" s="125"/>
      <c r="N226" s="126"/>
      <c r="O226" s="129"/>
      <c r="P226" s="95"/>
      <c r="Q226" s="96"/>
      <c r="R226" s="127"/>
      <c r="S226" s="94"/>
      <c r="T226" s="90"/>
      <c r="U226" s="97"/>
      <c r="V226" s="116"/>
      <c r="W226" s="98"/>
    </row>
    <row r="227" spans="2:23" ht="20.25" customHeight="1" x14ac:dyDescent="0.15">
      <c r="B227" s="87">
        <v>195</v>
      </c>
      <c r="C227" s="88"/>
      <c r="D227" s="89"/>
      <c r="E227" s="90"/>
      <c r="F227" s="91"/>
      <c r="G227" s="92"/>
      <c r="H227" s="93"/>
      <c r="I227" s="94"/>
      <c r="J227" s="254" t="str">
        <f>IFERROR(VLOOKUP(E227&amp;F227,'地図シート（参考）耐震地域および土質タイプについて'!$CA$12:$CB$98,2,FALSE),"")</f>
        <v/>
      </c>
      <c r="K227" s="257" t="str">
        <f t="shared" si="6"/>
        <v/>
      </c>
      <c r="L227" s="258" t="str">
        <f t="shared" si="7"/>
        <v/>
      </c>
      <c r="M227" s="125"/>
      <c r="N227" s="126"/>
      <c r="O227" s="129"/>
      <c r="P227" s="95"/>
      <c r="Q227" s="96"/>
      <c r="R227" s="127"/>
      <c r="S227" s="94"/>
      <c r="T227" s="90"/>
      <c r="U227" s="97"/>
      <c r="V227" s="116"/>
      <c r="W227" s="98"/>
    </row>
    <row r="228" spans="2:23" ht="20.25" customHeight="1" x14ac:dyDescent="0.15">
      <c r="B228" s="87">
        <v>196</v>
      </c>
      <c r="C228" s="88"/>
      <c r="D228" s="89"/>
      <c r="E228" s="90"/>
      <c r="F228" s="91"/>
      <c r="G228" s="92"/>
      <c r="H228" s="93"/>
      <c r="I228" s="94"/>
      <c r="J228" s="254" t="str">
        <f>IFERROR(VLOOKUP(E228&amp;F228,'地図シート（参考）耐震地域および土質タイプについて'!$CA$12:$CB$98,2,FALSE),"")</f>
        <v/>
      </c>
      <c r="K228" s="257" t="str">
        <f t="shared" si="6"/>
        <v/>
      </c>
      <c r="L228" s="258" t="str">
        <f t="shared" si="7"/>
        <v/>
      </c>
      <c r="M228" s="125"/>
      <c r="N228" s="126"/>
      <c r="O228" s="129"/>
      <c r="P228" s="95"/>
      <c r="Q228" s="96"/>
      <c r="R228" s="127"/>
      <c r="S228" s="94"/>
      <c r="T228" s="90"/>
      <c r="U228" s="97"/>
      <c r="V228" s="116"/>
      <c r="W228" s="98"/>
    </row>
    <row r="229" spans="2:23" ht="20.25" customHeight="1" x14ac:dyDescent="0.15">
      <c r="B229" s="87">
        <v>197</v>
      </c>
      <c r="C229" s="88"/>
      <c r="D229" s="89"/>
      <c r="E229" s="90"/>
      <c r="F229" s="91"/>
      <c r="G229" s="92"/>
      <c r="H229" s="93"/>
      <c r="I229" s="94"/>
      <c r="J229" s="254" t="str">
        <f>IFERROR(VLOOKUP(E229&amp;F229,'地図シート（参考）耐震地域および土質タイプについて'!$CA$12:$CB$98,2,FALSE),"")</f>
        <v/>
      </c>
      <c r="K229" s="257" t="str">
        <f t="shared" si="6"/>
        <v/>
      </c>
      <c r="L229" s="258" t="str">
        <f t="shared" si="7"/>
        <v/>
      </c>
      <c r="M229" s="125"/>
      <c r="N229" s="126"/>
      <c r="O229" s="129"/>
      <c r="P229" s="95"/>
      <c r="Q229" s="96"/>
      <c r="R229" s="127"/>
      <c r="S229" s="94"/>
      <c r="T229" s="90"/>
      <c r="U229" s="97"/>
      <c r="V229" s="116"/>
      <c r="W229" s="98"/>
    </row>
    <row r="230" spans="2:23" ht="20.25" customHeight="1" x14ac:dyDescent="0.15">
      <c r="B230" s="87">
        <v>198</v>
      </c>
      <c r="C230" s="88"/>
      <c r="D230" s="89"/>
      <c r="E230" s="90"/>
      <c r="F230" s="91"/>
      <c r="G230" s="92"/>
      <c r="H230" s="93"/>
      <c r="I230" s="94"/>
      <c r="J230" s="254" t="str">
        <f>IFERROR(VLOOKUP(E230&amp;F230,'地図シート（参考）耐震地域および土質タイプについて'!$CA$12:$CB$98,2,FALSE),"")</f>
        <v/>
      </c>
      <c r="K230" s="257" t="str">
        <f t="shared" si="6"/>
        <v/>
      </c>
      <c r="L230" s="258" t="str">
        <f t="shared" si="7"/>
        <v/>
      </c>
      <c r="M230" s="125"/>
      <c r="N230" s="126"/>
      <c r="O230" s="129"/>
      <c r="P230" s="95"/>
      <c r="Q230" s="96"/>
      <c r="R230" s="127"/>
      <c r="S230" s="94"/>
      <c r="T230" s="90"/>
      <c r="U230" s="97"/>
      <c r="V230" s="116"/>
      <c r="W230" s="98"/>
    </row>
    <row r="231" spans="2:23" ht="20.25" customHeight="1" x14ac:dyDescent="0.15">
      <c r="B231" s="87">
        <v>199</v>
      </c>
      <c r="C231" s="88"/>
      <c r="D231" s="89"/>
      <c r="E231" s="90"/>
      <c r="F231" s="91"/>
      <c r="G231" s="92"/>
      <c r="H231" s="93"/>
      <c r="I231" s="94"/>
      <c r="J231" s="305" t="str">
        <f>IFERROR(VLOOKUP(E231&amp;F231,'地図シート（参考）耐震地域および土質タイプについて'!$CA$12:$CB$98,2,FALSE),"")</f>
        <v/>
      </c>
      <c r="K231" s="257" t="str">
        <f t="shared" si="6"/>
        <v/>
      </c>
      <c r="L231" s="258" t="str">
        <f t="shared" si="7"/>
        <v/>
      </c>
      <c r="M231" s="125"/>
      <c r="N231" s="126"/>
      <c r="O231" s="129"/>
      <c r="P231" s="95"/>
      <c r="Q231" s="96"/>
      <c r="R231" s="127"/>
      <c r="S231" s="94"/>
      <c r="T231" s="90"/>
      <c r="U231" s="97"/>
      <c r="V231" s="116"/>
      <c r="W231" s="98"/>
    </row>
    <row r="232" spans="2:23" ht="20.25" customHeight="1" x14ac:dyDescent="0.15">
      <c r="B232" s="87">
        <v>200</v>
      </c>
      <c r="C232" s="88"/>
      <c r="D232" s="89"/>
      <c r="E232" s="90"/>
      <c r="F232" s="91"/>
      <c r="G232" s="92"/>
      <c r="H232" s="93"/>
      <c r="I232" s="94"/>
      <c r="J232" s="305" t="str">
        <f>IFERROR(VLOOKUP(E232&amp;F232,'地図シート（参考）耐震地域および土質タイプについて'!$CA$12:$CB$98,2,FALSE),"")</f>
        <v/>
      </c>
      <c r="K232" s="257" t="str">
        <f t="shared" ref="K232:K295" si="8">IFERROR(ROUND(H232+$J232/1000,4),"")</f>
        <v/>
      </c>
      <c r="L232" s="258" t="str">
        <f t="shared" ref="L232:L295" si="9">IFERROR(ROUND(I232+$J232/1000,4),"")</f>
        <v/>
      </c>
      <c r="M232" s="125"/>
      <c r="N232" s="126"/>
      <c r="O232" s="129"/>
      <c r="P232" s="95"/>
      <c r="Q232" s="96"/>
      <c r="R232" s="127"/>
      <c r="S232" s="94"/>
      <c r="T232" s="90"/>
      <c r="U232" s="97"/>
      <c r="V232" s="116"/>
      <c r="W232" s="98"/>
    </row>
    <row r="233" spans="2:23" ht="20.25" customHeight="1" x14ac:dyDescent="0.15">
      <c r="B233" s="87">
        <v>201</v>
      </c>
      <c r="C233" s="88"/>
      <c r="D233" s="89"/>
      <c r="E233" s="90"/>
      <c r="F233" s="91"/>
      <c r="G233" s="92"/>
      <c r="H233" s="93"/>
      <c r="I233" s="94"/>
      <c r="J233" s="305" t="str">
        <f>IFERROR(VLOOKUP(E233&amp;F233,'地図シート（参考）耐震地域および土質タイプについて'!$CA$12:$CB$98,2,FALSE),"")</f>
        <v/>
      </c>
      <c r="K233" s="257" t="str">
        <f t="shared" si="8"/>
        <v/>
      </c>
      <c r="L233" s="258" t="str">
        <f t="shared" si="9"/>
        <v/>
      </c>
      <c r="M233" s="125"/>
      <c r="N233" s="126"/>
      <c r="O233" s="129"/>
      <c r="P233" s="95"/>
      <c r="Q233" s="96"/>
      <c r="R233" s="127"/>
      <c r="S233" s="94"/>
      <c r="T233" s="90"/>
      <c r="U233" s="97"/>
      <c r="V233" s="116"/>
      <c r="W233" s="98"/>
    </row>
    <row r="234" spans="2:23" ht="20.25" customHeight="1" x14ac:dyDescent="0.15">
      <c r="B234" s="87">
        <v>202</v>
      </c>
      <c r="C234" s="88"/>
      <c r="D234" s="89"/>
      <c r="E234" s="90"/>
      <c r="F234" s="91"/>
      <c r="G234" s="92"/>
      <c r="H234" s="93"/>
      <c r="I234" s="94"/>
      <c r="J234" s="305" t="str">
        <f>IFERROR(VLOOKUP(E234&amp;F234,'地図シート（参考）耐震地域および土質タイプについて'!$CA$12:$CB$98,2,FALSE),"")</f>
        <v/>
      </c>
      <c r="K234" s="257" t="str">
        <f t="shared" si="8"/>
        <v/>
      </c>
      <c r="L234" s="258" t="str">
        <f t="shared" si="9"/>
        <v/>
      </c>
      <c r="M234" s="125"/>
      <c r="N234" s="126"/>
      <c r="O234" s="129"/>
      <c r="P234" s="95"/>
      <c r="Q234" s="96"/>
      <c r="R234" s="127"/>
      <c r="S234" s="94"/>
      <c r="T234" s="90"/>
      <c r="U234" s="97"/>
      <c r="V234" s="116"/>
      <c r="W234" s="98"/>
    </row>
    <row r="235" spans="2:23" ht="20.25" customHeight="1" x14ac:dyDescent="0.15">
      <c r="B235" s="87">
        <v>203</v>
      </c>
      <c r="C235" s="88"/>
      <c r="D235" s="89"/>
      <c r="E235" s="90"/>
      <c r="F235" s="91"/>
      <c r="G235" s="92"/>
      <c r="H235" s="93"/>
      <c r="I235" s="94"/>
      <c r="J235" s="305" t="str">
        <f>IFERROR(VLOOKUP(E235&amp;F235,'地図シート（参考）耐震地域および土質タイプについて'!$CA$12:$CB$98,2,FALSE),"")</f>
        <v/>
      </c>
      <c r="K235" s="257" t="str">
        <f t="shared" si="8"/>
        <v/>
      </c>
      <c r="L235" s="258" t="str">
        <f t="shared" si="9"/>
        <v/>
      </c>
      <c r="M235" s="125"/>
      <c r="N235" s="126"/>
      <c r="O235" s="129"/>
      <c r="P235" s="95"/>
      <c r="Q235" s="96"/>
      <c r="R235" s="127"/>
      <c r="S235" s="94"/>
      <c r="T235" s="90"/>
      <c r="U235" s="97"/>
      <c r="V235" s="116"/>
      <c r="W235" s="98"/>
    </row>
    <row r="236" spans="2:23" ht="20.25" customHeight="1" x14ac:dyDescent="0.15">
      <c r="B236" s="87">
        <v>204</v>
      </c>
      <c r="C236" s="88"/>
      <c r="D236" s="89"/>
      <c r="E236" s="90"/>
      <c r="F236" s="91"/>
      <c r="G236" s="92"/>
      <c r="H236" s="93"/>
      <c r="I236" s="94"/>
      <c r="J236" s="305" t="str">
        <f>IFERROR(VLOOKUP(E236&amp;F236,'地図シート（参考）耐震地域および土質タイプについて'!$CA$12:$CB$98,2,FALSE),"")</f>
        <v/>
      </c>
      <c r="K236" s="257" t="str">
        <f t="shared" si="8"/>
        <v/>
      </c>
      <c r="L236" s="258" t="str">
        <f t="shared" si="9"/>
        <v/>
      </c>
      <c r="M236" s="125"/>
      <c r="N236" s="126"/>
      <c r="O236" s="129"/>
      <c r="P236" s="95"/>
      <c r="Q236" s="96"/>
      <c r="R236" s="127"/>
      <c r="S236" s="94"/>
      <c r="T236" s="90"/>
      <c r="U236" s="97"/>
      <c r="V236" s="116"/>
      <c r="W236" s="98"/>
    </row>
    <row r="237" spans="2:23" ht="20.25" customHeight="1" x14ac:dyDescent="0.15">
      <c r="B237" s="87">
        <v>205</v>
      </c>
      <c r="C237" s="88"/>
      <c r="D237" s="89"/>
      <c r="E237" s="90"/>
      <c r="F237" s="91"/>
      <c r="G237" s="92"/>
      <c r="H237" s="93"/>
      <c r="I237" s="94"/>
      <c r="J237" s="305" t="str">
        <f>IFERROR(VLOOKUP(E237&amp;F237,'地図シート（参考）耐震地域および土質タイプについて'!$CA$12:$CB$98,2,FALSE),"")</f>
        <v/>
      </c>
      <c r="K237" s="257" t="str">
        <f t="shared" si="8"/>
        <v/>
      </c>
      <c r="L237" s="258" t="str">
        <f t="shared" si="9"/>
        <v/>
      </c>
      <c r="M237" s="125"/>
      <c r="N237" s="126"/>
      <c r="O237" s="129"/>
      <c r="P237" s="95"/>
      <c r="Q237" s="96"/>
      <c r="R237" s="127"/>
      <c r="S237" s="94"/>
      <c r="T237" s="90"/>
      <c r="U237" s="97"/>
      <c r="V237" s="116"/>
      <c r="W237" s="98"/>
    </row>
    <row r="238" spans="2:23" ht="20.25" customHeight="1" x14ac:dyDescent="0.15">
      <c r="B238" s="87">
        <v>206</v>
      </c>
      <c r="C238" s="88"/>
      <c r="D238" s="89"/>
      <c r="E238" s="90"/>
      <c r="F238" s="91"/>
      <c r="G238" s="92"/>
      <c r="H238" s="93"/>
      <c r="I238" s="94"/>
      <c r="J238" s="305" t="str">
        <f>IFERROR(VLOOKUP(E238&amp;F238,'地図シート（参考）耐震地域および土質タイプについて'!$CA$12:$CB$98,2,FALSE),"")</f>
        <v/>
      </c>
      <c r="K238" s="257" t="str">
        <f t="shared" si="8"/>
        <v/>
      </c>
      <c r="L238" s="258" t="str">
        <f t="shared" si="9"/>
        <v/>
      </c>
      <c r="M238" s="125"/>
      <c r="N238" s="126"/>
      <c r="O238" s="129"/>
      <c r="P238" s="95"/>
      <c r="Q238" s="96"/>
      <c r="R238" s="127"/>
      <c r="S238" s="94"/>
      <c r="T238" s="90"/>
      <c r="U238" s="97"/>
      <c r="V238" s="116"/>
      <c r="W238" s="98"/>
    </row>
    <row r="239" spans="2:23" ht="20.25" customHeight="1" x14ac:dyDescent="0.15">
      <c r="B239" s="87">
        <v>207</v>
      </c>
      <c r="C239" s="88"/>
      <c r="D239" s="89"/>
      <c r="E239" s="90"/>
      <c r="F239" s="91"/>
      <c r="G239" s="92"/>
      <c r="H239" s="93"/>
      <c r="I239" s="94"/>
      <c r="J239" s="305" t="str">
        <f>IFERROR(VLOOKUP(E239&amp;F239,'地図シート（参考）耐震地域および土質タイプについて'!$CA$12:$CB$98,2,FALSE),"")</f>
        <v/>
      </c>
      <c r="K239" s="257" t="str">
        <f t="shared" si="8"/>
        <v/>
      </c>
      <c r="L239" s="258" t="str">
        <f t="shared" si="9"/>
        <v/>
      </c>
      <c r="M239" s="125"/>
      <c r="N239" s="126"/>
      <c r="O239" s="129"/>
      <c r="P239" s="95"/>
      <c r="Q239" s="96"/>
      <c r="R239" s="127"/>
      <c r="S239" s="94"/>
      <c r="T239" s="90"/>
      <c r="U239" s="97"/>
      <c r="V239" s="116"/>
      <c r="W239" s="98"/>
    </row>
    <row r="240" spans="2:23" ht="20.25" customHeight="1" x14ac:dyDescent="0.15">
      <c r="B240" s="87">
        <v>208</v>
      </c>
      <c r="C240" s="88"/>
      <c r="D240" s="89"/>
      <c r="E240" s="90"/>
      <c r="F240" s="91"/>
      <c r="G240" s="92"/>
      <c r="H240" s="93"/>
      <c r="I240" s="94"/>
      <c r="J240" s="305" t="str">
        <f>IFERROR(VLOOKUP(E240&amp;F240,'地図シート（参考）耐震地域および土質タイプについて'!$CA$12:$CB$98,2,FALSE),"")</f>
        <v/>
      </c>
      <c r="K240" s="257" t="str">
        <f t="shared" si="8"/>
        <v/>
      </c>
      <c r="L240" s="258" t="str">
        <f t="shared" si="9"/>
        <v/>
      </c>
      <c r="M240" s="125"/>
      <c r="N240" s="126"/>
      <c r="O240" s="129"/>
      <c r="P240" s="95"/>
      <c r="Q240" s="96"/>
      <c r="R240" s="127"/>
      <c r="S240" s="94"/>
      <c r="T240" s="90"/>
      <c r="U240" s="97"/>
      <c r="V240" s="116"/>
      <c r="W240" s="98"/>
    </row>
    <row r="241" spans="2:23" ht="20.25" customHeight="1" x14ac:dyDescent="0.15">
      <c r="B241" s="87">
        <v>209</v>
      </c>
      <c r="C241" s="88"/>
      <c r="D241" s="89"/>
      <c r="E241" s="90"/>
      <c r="F241" s="91"/>
      <c r="G241" s="92"/>
      <c r="H241" s="93"/>
      <c r="I241" s="94"/>
      <c r="J241" s="305" t="str">
        <f>IFERROR(VLOOKUP(E241&amp;F241,'地図シート（参考）耐震地域および土質タイプについて'!$CA$12:$CB$98,2,FALSE),"")</f>
        <v/>
      </c>
      <c r="K241" s="257" t="str">
        <f t="shared" si="8"/>
        <v/>
      </c>
      <c r="L241" s="258" t="str">
        <f t="shared" si="9"/>
        <v/>
      </c>
      <c r="M241" s="125"/>
      <c r="N241" s="126"/>
      <c r="O241" s="129"/>
      <c r="P241" s="95"/>
      <c r="Q241" s="96"/>
      <c r="R241" s="127"/>
      <c r="S241" s="94"/>
      <c r="T241" s="90"/>
      <c r="U241" s="97"/>
      <c r="V241" s="116"/>
      <c r="W241" s="98"/>
    </row>
    <row r="242" spans="2:23" ht="20.25" customHeight="1" x14ac:dyDescent="0.15">
      <c r="B242" s="87">
        <v>210</v>
      </c>
      <c r="C242" s="88"/>
      <c r="D242" s="89"/>
      <c r="E242" s="90"/>
      <c r="F242" s="91"/>
      <c r="G242" s="92"/>
      <c r="H242" s="93"/>
      <c r="I242" s="94"/>
      <c r="J242" s="305" t="str">
        <f>IFERROR(VLOOKUP(E242&amp;F242,'地図シート（参考）耐震地域および土質タイプについて'!$CA$12:$CB$98,2,FALSE),"")</f>
        <v/>
      </c>
      <c r="K242" s="257" t="str">
        <f t="shared" si="8"/>
        <v/>
      </c>
      <c r="L242" s="258" t="str">
        <f t="shared" si="9"/>
        <v/>
      </c>
      <c r="M242" s="125"/>
      <c r="N242" s="126"/>
      <c r="O242" s="129"/>
      <c r="P242" s="95"/>
      <c r="Q242" s="96"/>
      <c r="R242" s="127"/>
      <c r="S242" s="94"/>
      <c r="T242" s="90"/>
      <c r="U242" s="97"/>
      <c r="V242" s="116"/>
      <c r="W242" s="98"/>
    </row>
    <row r="243" spans="2:23" ht="20.25" customHeight="1" x14ac:dyDescent="0.15">
      <c r="B243" s="87">
        <v>211</v>
      </c>
      <c r="C243" s="88"/>
      <c r="D243" s="89"/>
      <c r="E243" s="90"/>
      <c r="F243" s="91"/>
      <c r="G243" s="92"/>
      <c r="H243" s="93"/>
      <c r="I243" s="94"/>
      <c r="J243" s="305" t="str">
        <f>IFERROR(VLOOKUP(E243&amp;F243,'地図シート（参考）耐震地域および土質タイプについて'!$CA$12:$CB$98,2,FALSE),"")</f>
        <v/>
      </c>
      <c r="K243" s="257" t="str">
        <f t="shared" si="8"/>
        <v/>
      </c>
      <c r="L243" s="258" t="str">
        <f t="shared" si="9"/>
        <v/>
      </c>
      <c r="M243" s="125"/>
      <c r="N243" s="126"/>
      <c r="O243" s="129"/>
      <c r="P243" s="95"/>
      <c r="Q243" s="96"/>
      <c r="R243" s="127"/>
      <c r="S243" s="94"/>
      <c r="T243" s="90"/>
      <c r="U243" s="97"/>
      <c r="V243" s="116"/>
      <c r="W243" s="98"/>
    </row>
    <row r="244" spans="2:23" ht="20.25" customHeight="1" x14ac:dyDescent="0.15">
      <c r="B244" s="87">
        <v>212</v>
      </c>
      <c r="C244" s="88"/>
      <c r="D244" s="89"/>
      <c r="E244" s="90"/>
      <c r="F244" s="91"/>
      <c r="G244" s="92"/>
      <c r="H244" s="93"/>
      <c r="I244" s="94"/>
      <c r="J244" s="305" t="str">
        <f>IFERROR(VLOOKUP(E244&amp;F244,'地図シート（参考）耐震地域および土質タイプについて'!$CA$12:$CB$98,2,FALSE),"")</f>
        <v/>
      </c>
      <c r="K244" s="257" t="str">
        <f t="shared" si="8"/>
        <v/>
      </c>
      <c r="L244" s="258" t="str">
        <f t="shared" si="9"/>
        <v/>
      </c>
      <c r="M244" s="125"/>
      <c r="N244" s="126"/>
      <c r="O244" s="129"/>
      <c r="P244" s="95"/>
      <c r="Q244" s="96"/>
      <c r="R244" s="127"/>
      <c r="S244" s="94"/>
      <c r="T244" s="90"/>
      <c r="U244" s="97"/>
      <c r="V244" s="116"/>
      <c r="W244" s="98"/>
    </row>
    <row r="245" spans="2:23" ht="20.25" customHeight="1" x14ac:dyDescent="0.15">
      <c r="B245" s="87">
        <v>213</v>
      </c>
      <c r="C245" s="88"/>
      <c r="D245" s="89"/>
      <c r="E245" s="90"/>
      <c r="F245" s="91"/>
      <c r="G245" s="92"/>
      <c r="H245" s="93"/>
      <c r="I245" s="94"/>
      <c r="J245" s="305" t="str">
        <f>IFERROR(VLOOKUP(E245&amp;F245,'地図シート（参考）耐震地域および土質タイプについて'!$CA$12:$CB$98,2,FALSE),"")</f>
        <v/>
      </c>
      <c r="K245" s="257" t="str">
        <f t="shared" si="8"/>
        <v/>
      </c>
      <c r="L245" s="258" t="str">
        <f t="shared" si="9"/>
        <v/>
      </c>
      <c r="M245" s="125"/>
      <c r="N245" s="126"/>
      <c r="O245" s="129"/>
      <c r="P245" s="95"/>
      <c r="Q245" s="96"/>
      <c r="R245" s="127"/>
      <c r="S245" s="94"/>
      <c r="T245" s="90"/>
      <c r="U245" s="97"/>
      <c r="V245" s="116"/>
      <c r="W245" s="98"/>
    </row>
    <row r="246" spans="2:23" ht="20.25" customHeight="1" x14ac:dyDescent="0.15">
      <c r="B246" s="87">
        <v>214</v>
      </c>
      <c r="C246" s="88"/>
      <c r="D246" s="89"/>
      <c r="E246" s="90"/>
      <c r="F246" s="91"/>
      <c r="G246" s="92"/>
      <c r="H246" s="93"/>
      <c r="I246" s="94"/>
      <c r="J246" s="305" t="str">
        <f>IFERROR(VLOOKUP(E246&amp;F246,'地図シート（参考）耐震地域および土質タイプについて'!$CA$12:$CB$98,2,FALSE),"")</f>
        <v/>
      </c>
      <c r="K246" s="257" t="str">
        <f t="shared" si="8"/>
        <v/>
      </c>
      <c r="L246" s="258" t="str">
        <f t="shared" si="9"/>
        <v/>
      </c>
      <c r="M246" s="125"/>
      <c r="N246" s="126"/>
      <c r="O246" s="129"/>
      <c r="P246" s="95"/>
      <c r="Q246" s="96"/>
      <c r="R246" s="127"/>
      <c r="S246" s="94"/>
      <c r="T246" s="90"/>
      <c r="U246" s="97"/>
      <c r="V246" s="116"/>
      <c r="W246" s="98"/>
    </row>
    <row r="247" spans="2:23" ht="20.25" customHeight="1" x14ac:dyDescent="0.15">
      <c r="B247" s="87">
        <v>215</v>
      </c>
      <c r="C247" s="88"/>
      <c r="D247" s="89"/>
      <c r="E247" s="90"/>
      <c r="F247" s="91"/>
      <c r="G247" s="92"/>
      <c r="H247" s="93"/>
      <c r="I247" s="94"/>
      <c r="J247" s="305" t="str">
        <f>IFERROR(VLOOKUP(E247&amp;F247,'地図シート（参考）耐震地域および土質タイプについて'!$CA$12:$CB$98,2,FALSE),"")</f>
        <v/>
      </c>
      <c r="K247" s="257" t="str">
        <f t="shared" si="8"/>
        <v/>
      </c>
      <c r="L247" s="258" t="str">
        <f t="shared" si="9"/>
        <v/>
      </c>
      <c r="M247" s="125"/>
      <c r="N247" s="126"/>
      <c r="O247" s="129"/>
      <c r="P247" s="95"/>
      <c r="Q247" s="96"/>
      <c r="R247" s="127"/>
      <c r="S247" s="94"/>
      <c r="T247" s="90"/>
      <c r="U247" s="97"/>
      <c r="V247" s="116"/>
      <c r="W247" s="98"/>
    </row>
    <row r="248" spans="2:23" ht="20.25" customHeight="1" x14ac:dyDescent="0.15">
      <c r="B248" s="87">
        <v>216</v>
      </c>
      <c r="C248" s="88"/>
      <c r="D248" s="89"/>
      <c r="E248" s="90"/>
      <c r="F248" s="91"/>
      <c r="G248" s="92"/>
      <c r="H248" s="93"/>
      <c r="I248" s="94"/>
      <c r="J248" s="305" t="str">
        <f>IFERROR(VLOOKUP(E248&amp;F248,'地図シート（参考）耐震地域および土質タイプについて'!$CA$12:$CB$98,2,FALSE),"")</f>
        <v/>
      </c>
      <c r="K248" s="257" t="str">
        <f t="shared" si="8"/>
        <v/>
      </c>
      <c r="L248" s="258" t="str">
        <f t="shared" si="9"/>
        <v/>
      </c>
      <c r="M248" s="125"/>
      <c r="N248" s="126"/>
      <c r="O248" s="129"/>
      <c r="P248" s="95"/>
      <c r="Q248" s="96"/>
      <c r="R248" s="127"/>
      <c r="S248" s="94"/>
      <c r="T248" s="90"/>
      <c r="U248" s="97"/>
      <c r="V248" s="116"/>
      <c r="W248" s="98"/>
    </row>
    <row r="249" spans="2:23" ht="20.25" customHeight="1" x14ac:dyDescent="0.15">
      <c r="B249" s="87">
        <v>217</v>
      </c>
      <c r="C249" s="88"/>
      <c r="D249" s="89"/>
      <c r="E249" s="90"/>
      <c r="F249" s="91"/>
      <c r="G249" s="92"/>
      <c r="H249" s="93"/>
      <c r="I249" s="94"/>
      <c r="J249" s="305" t="str">
        <f>IFERROR(VLOOKUP(E249&amp;F249,'地図シート（参考）耐震地域および土質タイプについて'!$CA$12:$CB$98,2,FALSE),"")</f>
        <v/>
      </c>
      <c r="K249" s="257" t="str">
        <f t="shared" si="8"/>
        <v/>
      </c>
      <c r="L249" s="258" t="str">
        <f t="shared" si="9"/>
        <v/>
      </c>
      <c r="M249" s="125"/>
      <c r="N249" s="126"/>
      <c r="O249" s="129"/>
      <c r="P249" s="95"/>
      <c r="Q249" s="96"/>
      <c r="R249" s="127"/>
      <c r="S249" s="94"/>
      <c r="T249" s="90"/>
      <c r="U249" s="97"/>
      <c r="V249" s="116"/>
      <c r="W249" s="98"/>
    </row>
    <row r="250" spans="2:23" ht="20.25" customHeight="1" x14ac:dyDescent="0.15">
      <c r="B250" s="87">
        <v>218</v>
      </c>
      <c r="C250" s="88"/>
      <c r="D250" s="89"/>
      <c r="E250" s="90"/>
      <c r="F250" s="91"/>
      <c r="G250" s="92"/>
      <c r="H250" s="93"/>
      <c r="I250" s="94"/>
      <c r="J250" s="305" t="str">
        <f>IFERROR(VLOOKUP(E250&amp;F250,'地図シート（参考）耐震地域および土質タイプについて'!$CA$12:$CB$98,2,FALSE),"")</f>
        <v/>
      </c>
      <c r="K250" s="257" t="str">
        <f t="shared" si="8"/>
        <v/>
      </c>
      <c r="L250" s="258" t="str">
        <f t="shared" si="9"/>
        <v/>
      </c>
      <c r="M250" s="125"/>
      <c r="N250" s="126"/>
      <c r="O250" s="129"/>
      <c r="P250" s="95"/>
      <c r="Q250" s="96"/>
      <c r="R250" s="127"/>
      <c r="S250" s="94"/>
      <c r="T250" s="90"/>
      <c r="U250" s="97"/>
      <c r="V250" s="116"/>
      <c r="W250" s="98"/>
    </row>
    <row r="251" spans="2:23" ht="20.25" customHeight="1" x14ac:dyDescent="0.15">
      <c r="B251" s="87">
        <v>219</v>
      </c>
      <c r="C251" s="88"/>
      <c r="D251" s="89"/>
      <c r="E251" s="90"/>
      <c r="F251" s="91"/>
      <c r="G251" s="92"/>
      <c r="H251" s="93"/>
      <c r="I251" s="94"/>
      <c r="J251" s="305" t="str">
        <f>IFERROR(VLOOKUP(E251&amp;F251,'地図シート（参考）耐震地域および土質タイプについて'!$CA$12:$CB$98,2,FALSE),"")</f>
        <v/>
      </c>
      <c r="K251" s="257" t="str">
        <f t="shared" si="8"/>
        <v/>
      </c>
      <c r="L251" s="258" t="str">
        <f t="shared" si="9"/>
        <v/>
      </c>
      <c r="M251" s="125"/>
      <c r="N251" s="126"/>
      <c r="O251" s="129"/>
      <c r="P251" s="95"/>
      <c r="Q251" s="96"/>
      <c r="R251" s="127"/>
      <c r="S251" s="94"/>
      <c r="T251" s="90"/>
      <c r="U251" s="97"/>
      <c r="V251" s="116"/>
      <c r="W251" s="98"/>
    </row>
    <row r="252" spans="2:23" ht="20.25" customHeight="1" x14ac:dyDescent="0.15">
      <c r="B252" s="87">
        <v>220</v>
      </c>
      <c r="C252" s="88"/>
      <c r="D252" s="89"/>
      <c r="E252" s="90"/>
      <c r="F252" s="91"/>
      <c r="G252" s="92"/>
      <c r="H252" s="93"/>
      <c r="I252" s="94"/>
      <c r="J252" s="305" t="str">
        <f>IFERROR(VLOOKUP(E252&amp;F252,'地図シート（参考）耐震地域および土質タイプについて'!$CA$12:$CB$98,2,FALSE),"")</f>
        <v/>
      </c>
      <c r="K252" s="257" t="str">
        <f t="shared" si="8"/>
        <v/>
      </c>
      <c r="L252" s="258" t="str">
        <f t="shared" si="9"/>
        <v/>
      </c>
      <c r="M252" s="125"/>
      <c r="N252" s="126"/>
      <c r="O252" s="129"/>
      <c r="P252" s="95"/>
      <c r="Q252" s="96"/>
      <c r="R252" s="127"/>
      <c r="S252" s="94"/>
      <c r="T252" s="90"/>
      <c r="U252" s="97"/>
      <c r="V252" s="116"/>
      <c r="W252" s="98"/>
    </row>
    <row r="253" spans="2:23" ht="20.25" customHeight="1" x14ac:dyDescent="0.15">
      <c r="B253" s="87">
        <v>221</v>
      </c>
      <c r="C253" s="88"/>
      <c r="D253" s="89"/>
      <c r="E253" s="90"/>
      <c r="F253" s="91"/>
      <c r="G253" s="92"/>
      <c r="H253" s="93"/>
      <c r="I253" s="94"/>
      <c r="J253" s="305" t="str">
        <f>IFERROR(VLOOKUP(E253&amp;F253,'地図シート（参考）耐震地域および土質タイプについて'!$CA$12:$CB$98,2,FALSE),"")</f>
        <v/>
      </c>
      <c r="K253" s="257" t="str">
        <f t="shared" si="8"/>
        <v/>
      </c>
      <c r="L253" s="258" t="str">
        <f t="shared" si="9"/>
        <v/>
      </c>
      <c r="M253" s="125"/>
      <c r="N253" s="126"/>
      <c r="O253" s="129"/>
      <c r="P253" s="95"/>
      <c r="Q253" s="96"/>
      <c r="R253" s="127"/>
      <c r="S253" s="94"/>
      <c r="T253" s="90"/>
      <c r="U253" s="97"/>
      <c r="V253" s="116"/>
      <c r="W253" s="98"/>
    </row>
    <row r="254" spans="2:23" ht="20.25" customHeight="1" x14ac:dyDescent="0.15">
      <c r="B254" s="87">
        <v>222</v>
      </c>
      <c r="C254" s="88"/>
      <c r="D254" s="89"/>
      <c r="E254" s="90"/>
      <c r="F254" s="91"/>
      <c r="G254" s="92"/>
      <c r="H254" s="93"/>
      <c r="I254" s="94"/>
      <c r="J254" s="305" t="str">
        <f>IFERROR(VLOOKUP(E254&amp;F254,'地図シート（参考）耐震地域および土質タイプについて'!$CA$12:$CB$98,2,FALSE),"")</f>
        <v/>
      </c>
      <c r="K254" s="257" t="str">
        <f t="shared" si="8"/>
        <v/>
      </c>
      <c r="L254" s="258" t="str">
        <f t="shared" si="9"/>
        <v/>
      </c>
      <c r="M254" s="125"/>
      <c r="N254" s="126"/>
      <c r="O254" s="129"/>
      <c r="P254" s="95"/>
      <c r="Q254" s="96"/>
      <c r="R254" s="127"/>
      <c r="S254" s="94"/>
      <c r="T254" s="90"/>
      <c r="U254" s="97"/>
      <c r="V254" s="116"/>
      <c r="W254" s="98"/>
    </row>
    <row r="255" spans="2:23" ht="20.25" customHeight="1" x14ac:dyDescent="0.15">
      <c r="B255" s="87">
        <v>223</v>
      </c>
      <c r="C255" s="88"/>
      <c r="D255" s="89"/>
      <c r="E255" s="90"/>
      <c r="F255" s="91"/>
      <c r="G255" s="92"/>
      <c r="H255" s="93"/>
      <c r="I255" s="94"/>
      <c r="J255" s="305" t="str">
        <f>IFERROR(VLOOKUP(E255&amp;F255,'地図シート（参考）耐震地域および土質タイプについて'!$CA$12:$CB$98,2,FALSE),"")</f>
        <v/>
      </c>
      <c r="K255" s="257" t="str">
        <f t="shared" si="8"/>
        <v/>
      </c>
      <c r="L255" s="258" t="str">
        <f t="shared" si="9"/>
        <v/>
      </c>
      <c r="M255" s="125"/>
      <c r="N255" s="126"/>
      <c r="O255" s="129"/>
      <c r="P255" s="95"/>
      <c r="Q255" s="96"/>
      <c r="R255" s="127"/>
      <c r="S255" s="94"/>
      <c r="T255" s="90"/>
      <c r="U255" s="97"/>
      <c r="V255" s="116"/>
      <c r="W255" s="98"/>
    </row>
    <row r="256" spans="2:23" ht="20.25" customHeight="1" x14ac:dyDescent="0.15">
      <c r="B256" s="87">
        <v>224</v>
      </c>
      <c r="C256" s="88"/>
      <c r="D256" s="89"/>
      <c r="E256" s="90"/>
      <c r="F256" s="91"/>
      <c r="G256" s="92"/>
      <c r="H256" s="93"/>
      <c r="I256" s="94"/>
      <c r="J256" s="305" t="str">
        <f>IFERROR(VLOOKUP(E256&amp;F256,'地図シート（参考）耐震地域および土質タイプについて'!$CA$12:$CB$98,2,FALSE),"")</f>
        <v/>
      </c>
      <c r="K256" s="257" t="str">
        <f t="shared" si="8"/>
        <v/>
      </c>
      <c r="L256" s="258" t="str">
        <f t="shared" si="9"/>
        <v/>
      </c>
      <c r="M256" s="125"/>
      <c r="N256" s="126"/>
      <c r="O256" s="129"/>
      <c r="P256" s="95"/>
      <c r="Q256" s="96"/>
      <c r="R256" s="127"/>
      <c r="S256" s="94"/>
      <c r="T256" s="90"/>
      <c r="U256" s="97"/>
      <c r="V256" s="116"/>
      <c r="W256" s="98"/>
    </row>
    <row r="257" spans="2:23" ht="20.25" customHeight="1" x14ac:dyDescent="0.15">
      <c r="B257" s="87">
        <v>225</v>
      </c>
      <c r="C257" s="88"/>
      <c r="D257" s="89"/>
      <c r="E257" s="90"/>
      <c r="F257" s="91"/>
      <c r="G257" s="92"/>
      <c r="H257" s="93"/>
      <c r="I257" s="94"/>
      <c r="J257" s="305" t="str">
        <f>IFERROR(VLOOKUP(E257&amp;F257,'地図シート（参考）耐震地域および土質タイプについて'!$CA$12:$CB$98,2,FALSE),"")</f>
        <v/>
      </c>
      <c r="K257" s="257" t="str">
        <f t="shared" si="8"/>
        <v/>
      </c>
      <c r="L257" s="258" t="str">
        <f t="shared" si="9"/>
        <v/>
      </c>
      <c r="M257" s="125"/>
      <c r="N257" s="126"/>
      <c r="O257" s="129"/>
      <c r="P257" s="95"/>
      <c r="Q257" s="96"/>
      <c r="R257" s="127"/>
      <c r="S257" s="94"/>
      <c r="T257" s="90"/>
      <c r="U257" s="97"/>
      <c r="V257" s="116"/>
      <c r="W257" s="98"/>
    </row>
    <row r="258" spans="2:23" ht="20.25" customHeight="1" x14ac:dyDescent="0.15">
      <c r="B258" s="87">
        <v>226</v>
      </c>
      <c r="C258" s="88"/>
      <c r="D258" s="89"/>
      <c r="E258" s="90"/>
      <c r="F258" s="91"/>
      <c r="G258" s="92"/>
      <c r="H258" s="93"/>
      <c r="I258" s="94"/>
      <c r="J258" s="305" t="str">
        <f>IFERROR(VLOOKUP(E258&amp;F258,'地図シート（参考）耐震地域および土質タイプについて'!$CA$12:$CB$98,2,FALSE),"")</f>
        <v/>
      </c>
      <c r="K258" s="257" t="str">
        <f t="shared" si="8"/>
        <v/>
      </c>
      <c r="L258" s="258" t="str">
        <f t="shared" si="9"/>
        <v/>
      </c>
      <c r="M258" s="125"/>
      <c r="N258" s="126"/>
      <c r="O258" s="129"/>
      <c r="P258" s="95"/>
      <c r="Q258" s="96"/>
      <c r="R258" s="127"/>
      <c r="S258" s="94"/>
      <c r="T258" s="90"/>
      <c r="U258" s="97"/>
      <c r="V258" s="116"/>
      <c r="W258" s="98"/>
    </row>
    <row r="259" spans="2:23" ht="20.25" customHeight="1" x14ac:dyDescent="0.15">
      <c r="B259" s="87">
        <v>227</v>
      </c>
      <c r="C259" s="88"/>
      <c r="D259" s="89"/>
      <c r="E259" s="90"/>
      <c r="F259" s="91"/>
      <c r="G259" s="92"/>
      <c r="H259" s="93"/>
      <c r="I259" s="94"/>
      <c r="J259" s="305" t="str">
        <f>IFERROR(VLOOKUP(E259&amp;F259,'地図シート（参考）耐震地域および土質タイプについて'!$CA$12:$CB$98,2,FALSE),"")</f>
        <v/>
      </c>
      <c r="K259" s="257" t="str">
        <f t="shared" si="8"/>
        <v/>
      </c>
      <c r="L259" s="258" t="str">
        <f t="shared" si="9"/>
        <v/>
      </c>
      <c r="M259" s="125"/>
      <c r="N259" s="126"/>
      <c r="O259" s="129"/>
      <c r="P259" s="95"/>
      <c r="Q259" s="96"/>
      <c r="R259" s="127"/>
      <c r="S259" s="94"/>
      <c r="T259" s="90"/>
      <c r="U259" s="97"/>
      <c r="V259" s="116"/>
      <c r="W259" s="98"/>
    </row>
    <row r="260" spans="2:23" ht="20.25" customHeight="1" x14ac:dyDescent="0.15">
      <c r="B260" s="87">
        <v>228</v>
      </c>
      <c r="C260" s="88"/>
      <c r="D260" s="89"/>
      <c r="E260" s="90"/>
      <c r="F260" s="91"/>
      <c r="G260" s="92"/>
      <c r="H260" s="93"/>
      <c r="I260" s="94"/>
      <c r="J260" s="305" t="str">
        <f>IFERROR(VLOOKUP(E260&amp;F260,'地図シート（参考）耐震地域および土質タイプについて'!$CA$12:$CB$98,2,FALSE),"")</f>
        <v/>
      </c>
      <c r="K260" s="257" t="str">
        <f t="shared" si="8"/>
        <v/>
      </c>
      <c r="L260" s="258" t="str">
        <f t="shared" si="9"/>
        <v/>
      </c>
      <c r="M260" s="125"/>
      <c r="N260" s="126"/>
      <c r="O260" s="129"/>
      <c r="P260" s="95"/>
      <c r="Q260" s="96"/>
      <c r="R260" s="127"/>
      <c r="S260" s="94"/>
      <c r="T260" s="90"/>
      <c r="U260" s="97"/>
      <c r="V260" s="116"/>
      <c r="W260" s="98"/>
    </row>
    <row r="261" spans="2:23" ht="20.25" customHeight="1" x14ac:dyDescent="0.15">
      <c r="B261" s="87">
        <v>229</v>
      </c>
      <c r="C261" s="88"/>
      <c r="D261" s="89"/>
      <c r="E261" s="90"/>
      <c r="F261" s="91"/>
      <c r="G261" s="92"/>
      <c r="H261" s="93"/>
      <c r="I261" s="94"/>
      <c r="J261" s="305" t="str">
        <f>IFERROR(VLOOKUP(E261&amp;F261,'地図シート（参考）耐震地域および土質タイプについて'!$CA$12:$CB$98,2,FALSE),"")</f>
        <v/>
      </c>
      <c r="K261" s="257" t="str">
        <f t="shared" si="8"/>
        <v/>
      </c>
      <c r="L261" s="258" t="str">
        <f t="shared" si="9"/>
        <v/>
      </c>
      <c r="M261" s="125"/>
      <c r="N261" s="126"/>
      <c r="O261" s="129"/>
      <c r="P261" s="95"/>
      <c r="Q261" s="96"/>
      <c r="R261" s="127"/>
      <c r="S261" s="94"/>
      <c r="T261" s="90"/>
      <c r="U261" s="97"/>
      <c r="V261" s="116"/>
      <c r="W261" s="98"/>
    </row>
    <row r="262" spans="2:23" ht="20.25" customHeight="1" x14ac:dyDescent="0.15">
      <c r="B262" s="87">
        <v>230</v>
      </c>
      <c r="C262" s="88"/>
      <c r="D262" s="89"/>
      <c r="E262" s="90"/>
      <c r="F262" s="91"/>
      <c r="G262" s="92"/>
      <c r="H262" s="93"/>
      <c r="I262" s="94"/>
      <c r="J262" s="305" t="str">
        <f>IFERROR(VLOOKUP(E262&amp;F262,'地図シート（参考）耐震地域および土質タイプについて'!$CA$12:$CB$98,2,FALSE),"")</f>
        <v/>
      </c>
      <c r="K262" s="257" t="str">
        <f t="shared" si="8"/>
        <v/>
      </c>
      <c r="L262" s="258" t="str">
        <f t="shared" si="9"/>
        <v/>
      </c>
      <c r="M262" s="125"/>
      <c r="N262" s="126"/>
      <c r="O262" s="129"/>
      <c r="P262" s="95"/>
      <c r="Q262" s="96"/>
      <c r="R262" s="127"/>
      <c r="S262" s="94"/>
      <c r="T262" s="90"/>
      <c r="U262" s="97"/>
      <c r="V262" s="116"/>
      <c r="W262" s="98"/>
    </row>
    <row r="263" spans="2:23" ht="20.25" customHeight="1" x14ac:dyDescent="0.15">
      <c r="B263" s="87">
        <v>231</v>
      </c>
      <c r="C263" s="88"/>
      <c r="D263" s="89"/>
      <c r="E263" s="90"/>
      <c r="F263" s="91"/>
      <c r="G263" s="92"/>
      <c r="H263" s="93"/>
      <c r="I263" s="94"/>
      <c r="J263" s="305" t="str">
        <f>IFERROR(VLOOKUP(E263&amp;F263,'地図シート（参考）耐震地域および土質タイプについて'!$CA$12:$CB$98,2,FALSE),"")</f>
        <v/>
      </c>
      <c r="K263" s="257" t="str">
        <f t="shared" si="8"/>
        <v/>
      </c>
      <c r="L263" s="258" t="str">
        <f t="shared" si="9"/>
        <v/>
      </c>
      <c r="M263" s="125"/>
      <c r="N263" s="126"/>
      <c r="O263" s="129"/>
      <c r="P263" s="95"/>
      <c r="Q263" s="96"/>
      <c r="R263" s="127"/>
      <c r="S263" s="94"/>
      <c r="T263" s="90"/>
      <c r="U263" s="97"/>
      <c r="V263" s="116"/>
      <c r="W263" s="98"/>
    </row>
    <row r="264" spans="2:23" ht="20.25" customHeight="1" x14ac:dyDescent="0.15">
      <c r="B264" s="87">
        <v>232</v>
      </c>
      <c r="C264" s="88"/>
      <c r="D264" s="89"/>
      <c r="E264" s="90"/>
      <c r="F264" s="91"/>
      <c r="G264" s="92"/>
      <c r="H264" s="93"/>
      <c r="I264" s="94"/>
      <c r="J264" s="305" t="str">
        <f>IFERROR(VLOOKUP(E264&amp;F264,'地図シート（参考）耐震地域および土質タイプについて'!$CA$12:$CB$98,2,FALSE),"")</f>
        <v/>
      </c>
      <c r="K264" s="257" t="str">
        <f t="shared" si="8"/>
        <v/>
      </c>
      <c r="L264" s="258" t="str">
        <f t="shared" si="9"/>
        <v/>
      </c>
      <c r="M264" s="125"/>
      <c r="N264" s="126"/>
      <c r="O264" s="129"/>
      <c r="P264" s="95"/>
      <c r="Q264" s="96"/>
      <c r="R264" s="127"/>
      <c r="S264" s="94"/>
      <c r="T264" s="90"/>
      <c r="U264" s="97"/>
      <c r="V264" s="116"/>
      <c r="W264" s="98"/>
    </row>
    <row r="265" spans="2:23" ht="20.25" customHeight="1" x14ac:dyDescent="0.15">
      <c r="B265" s="87">
        <v>233</v>
      </c>
      <c r="C265" s="88"/>
      <c r="D265" s="89"/>
      <c r="E265" s="90"/>
      <c r="F265" s="91"/>
      <c r="G265" s="92"/>
      <c r="H265" s="93"/>
      <c r="I265" s="94"/>
      <c r="J265" s="305" t="str">
        <f>IFERROR(VLOOKUP(E265&amp;F265,'地図シート（参考）耐震地域および土質タイプについて'!$CA$12:$CB$98,2,FALSE),"")</f>
        <v/>
      </c>
      <c r="K265" s="257" t="str">
        <f t="shared" si="8"/>
        <v/>
      </c>
      <c r="L265" s="258" t="str">
        <f t="shared" si="9"/>
        <v/>
      </c>
      <c r="M265" s="125"/>
      <c r="N265" s="126"/>
      <c r="O265" s="129"/>
      <c r="P265" s="95"/>
      <c r="Q265" s="96"/>
      <c r="R265" s="127"/>
      <c r="S265" s="94"/>
      <c r="T265" s="90"/>
      <c r="U265" s="97"/>
      <c r="V265" s="116"/>
      <c r="W265" s="98"/>
    </row>
    <row r="266" spans="2:23" ht="20.25" customHeight="1" x14ac:dyDescent="0.15">
      <c r="B266" s="87">
        <v>234</v>
      </c>
      <c r="C266" s="88"/>
      <c r="D266" s="89"/>
      <c r="E266" s="90"/>
      <c r="F266" s="91"/>
      <c r="G266" s="92"/>
      <c r="H266" s="93"/>
      <c r="I266" s="94"/>
      <c r="J266" s="305" t="str">
        <f>IFERROR(VLOOKUP(E266&amp;F266,'地図シート（参考）耐震地域および土質タイプについて'!$CA$12:$CB$98,2,FALSE),"")</f>
        <v/>
      </c>
      <c r="K266" s="257" t="str">
        <f t="shared" si="8"/>
        <v/>
      </c>
      <c r="L266" s="258" t="str">
        <f t="shared" si="9"/>
        <v/>
      </c>
      <c r="M266" s="125"/>
      <c r="N266" s="126"/>
      <c r="O266" s="129"/>
      <c r="P266" s="95"/>
      <c r="Q266" s="96"/>
      <c r="R266" s="127"/>
      <c r="S266" s="94"/>
      <c r="T266" s="90"/>
      <c r="U266" s="97"/>
      <c r="V266" s="116"/>
      <c r="W266" s="98"/>
    </row>
    <row r="267" spans="2:23" ht="20.25" customHeight="1" x14ac:dyDescent="0.15">
      <c r="B267" s="87">
        <v>235</v>
      </c>
      <c r="C267" s="88"/>
      <c r="D267" s="89"/>
      <c r="E267" s="90"/>
      <c r="F267" s="91"/>
      <c r="G267" s="92"/>
      <c r="H267" s="93"/>
      <c r="I267" s="94"/>
      <c r="J267" s="305" t="str">
        <f>IFERROR(VLOOKUP(E267&amp;F267,'地図シート（参考）耐震地域および土質タイプについて'!$CA$12:$CB$98,2,FALSE),"")</f>
        <v/>
      </c>
      <c r="K267" s="257" t="str">
        <f t="shared" si="8"/>
        <v/>
      </c>
      <c r="L267" s="258" t="str">
        <f t="shared" si="9"/>
        <v/>
      </c>
      <c r="M267" s="125"/>
      <c r="N267" s="126"/>
      <c r="O267" s="129"/>
      <c r="P267" s="95"/>
      <c r="Q267" s="96"/>
      <c r="R267" s="127"/>
      <c r="S267" s="94"/>
      <c r="T267" s="90"/>
      <c r="U267" s="97"/>
      <c r="V267" s="116"/>
      <c r="W267" s="98"/>
    </row>
    <row r="268" spans="2:23" ht="20.25" customHeight="1" x14ac:dyDescent="0.15">
      <c r="B268" s="87">
        <v>236</v>
      </c>
      <c r="C268" s="88"/>
      <c r="D268" s="89"/>
      <c r="E268" s="90"/>
      <c r="F268" s="91"/>
      <c r="G268" s="92"/>
      <c r="H268" s="93"/>
      <c r="I268" s="94"/>
      <c r="J268" s="305" t="str">
        <f>IFERROR(VLOOKUP(E268&amp;F268,'地図シート（参考）耐震地域および土質タイプについて'!$CA$12:$CB$98,2,FALSE),"")</f>
        <v/>
      </c>
      <c r="K268" s="257" t="str">
        <f t="shared" si="8"/>
        <v/>
      </c>
      <c r="L268" s="258" t="str">
        <f t="shared" si="9"/>
        <v/>
      </c>
      <c r="M268" s="125"/>
      <c r="N268" s="126"/>
      <c r="O268" s="129"/>
      <c r="P268" s="95"/>
      <c r="Q268" s="96"/>
      <c r="R268" s="127"/>
      <c r="S268" s="94"/>
      <c r="T268" s="90"/>
      <c r="U268" s="97"/>
      <c r="V268" s="116"/>
      <c r="W268" s="98"/>
    </row>
    <row r="269" spans="2:23" ht="20.25" customHeight="1" x14ac:dyDescent="0.15">
      <c r="B269" s="87">
        <v>237</v>
      </c>
      <c r="C269" s="88"/>
      <c r="D269" s="89"/>
      <c r="E269" s="90"/>
      <c r="F269" s="91"/>
      <c r="G269" s="92"/>
      <c r="H269" s="93"/>
      <c r="I269" s="94"/>
      <c r="J269" s="305" t="str">
        <f>IFERROR(VLOOKUP(E269&amp;F269,'地図シート（参考）耐震地域および土質タイプについて'!$CA$12:$CB$98,2,FALSE),"")</f>
        <v/>
      </c>
      <c r="K269" s="257" t="str">
        <f t="shared" si="8"/>
        <v/>
      </c>
      <c r="L269" s="258" t="str">
        <f t="shared" si="9"/>
        <v/>
      </c>
      <c r="M269" s="125"/>
      <c r="N269" s="126"/>
      <c r="O269" s="129"/>
      <c r="P269" s="95"/>
      <c r="Q269" s="96"/>
      <c r="R269" s="127"/>
      <c r="S269" s="94"/>
      <c r="T269" s="90"/>
      <c r="U269" s="97"/>
      <c r="V269" s="116"/>
      <c r="W269" s="98"/>
    </row>
    <row r="270" spans="2:23" ht="20.25" customHeight="1" x14ac:dyDescent="0.15">
      <c r="B270" s="87">
        <v>238</v>
      </c>
      <c r="C270" s="88"/>
      <c r="D270" s="89"/>
      <c r="E270" s="90"/>
      <c r="F270" s="91"/>
      <c r="G270" s="92"/>
      <c r="H270" s="93"/>
      <c r="I270" s="94"/>
      <c r="J270" s="305" t="str">
        <f>IFERROR(VLOOKUP(E270&amp;F270,'地図シート（参考）耐震地域および土質タイプについて'!$CA$12:$CB$98,2,FALSE),"")</f>
        <v/>
      </c>
      <c r="K270" s="257" t="str">
        <f t="shared" si="8"/>
        <v/>
      </c>
      <c r="L270" s="258" t="str">
        <f t="shared" si="9"/>
        <v/>
      </c>
      <c r="M270" s="125"/>
      <c r="N270" s="126"/>
      <c r="O270" s="129"/>
      <c r="P270" s="95"/>
      <c r="Q270" s="96"/>
      <c r="R270" s="127"/>
      <c r="S270" s="94"/>
      <c r="T270" s="90"/>
      <c r="U270" s="97"/>
      <c r="V270" s="116"/>
      <c r="W270" s="98"/>
    </row>
    <row r="271" spans="2:23" ht="20.25" customHeight="1" x14ac:dyDescent="0.15">
      <c r="B271" s="87">
        <v>239</v>
      </c>
      <c r="C271" s="88"/>
      <c r="D271" s="89"/>
      <c r="E271" s="90"/>
      <c r="F271" s="91"/>
      <c r="G271" s="92"/>
      <c r="H271" s="93"/>
      <c r="I271" s="94"/>
      <c r="J271" s="305" t="str">
        <f>IFERROR(VLOOKUP(E271&amp;F271,'地図シート（参考）耐震地域および土質タイプについて'!$CA$12:$CB$98,2,FALSE),"")</f>
        <v/>
      </c>
      <c r="K271" s="257" t="str">
        <f t="shared" si="8"/>
        <v/>
      </c>
      <c r="L271" s="258" t="str">
        <f t="shared" si="9"/>
        <v/>
      </c>
      <c r="M271" s="125"/>
      <c r="N271" s="126"/>
      <c r="O271" s="129"/>
      <c r="P271" s="95"/>
      <c r="Q271" s="96"/>
      <c r="R271" s="127"/>
      <c r="S271" s="94"/>
      <c r="T271" s="90"/>
      <c r="U271" s="97"/>
      <c r="V271" s="116"/>
      <c r="W271" s="98"/>
    </row>
    <row r="272" spans="2:23" ht="20.25" customHeight="1" x14ac:dyDescent="0.15">
      <c r="B272" s="87">
        <v>240</v>
      </c>
      <c r="C272" s="88"/>
      <c r="D272" s="89"/>
      <c r="E272" s="90"/>
      <c r="F272" s="91"/>
      <c r="G272" s="92"/>
      <c r="H272" s="93"/>
      <c r="I272" s="94"/>
      <c r="J272" s="305" t="str">
        <f>IFERROR(VLOOKUP(E272&amp;F272,'地図シート（参考）耐震地域および土質タイプについて'!$CA$12:$CB$98,2,FALSE),"")</f>
        <v/>
      </c>
      <c r="K272" s="257" t="str">
        <f t="shared" si="8"/>
        <v/>
      </c>
      <c r="L272" s="258" t="str">
        <f t="shared" si="9"/>
        <v/>
      </c>
      <c r="M272" s="125"/>
      <c r="N272" s="126"/>
      <c r="O272" s="129"/>
      <c r="P272" s="95"/>
      <c r="Q272" s="96"/>
      <c r="R272" s="127"/>
      <c r="S272" s="94"/>
      <c r="T272" s="90"/>
      <c r="U272" s="97"/>
      <c r="V272" s="116"/>
      <c r="W272" s="98"/>
    </row>
    <row r="273" spans="2:23" ht="20.25" customHeight="1" x14ac:dyDescent="0.15">
      <c r="B273" s="87">
        <v>241</v>
      </c>
      <c r="C273" s="88"/>
      <c r="D273" s="89"/>
      <c r="E273" s="90"/>
      <c r="F273" s="91"/>
      <c r="G273" s="92"/>
      <c r="H273" s="93"/>
      <c r="I273" s="94"/>
      <c r="J273" s="305" t="str">
        <f>IFERROR(VLOOKUP(E273&amp;F273,'地図シート（参考）耐震地域および土質タイプについて'!$CA$12:$CB$98,2,FALSE),"")</f>
        <v/>
      </c>
      <c r="K273" s="257" t="str">
        <f t="shared" si="8"/>
        <v/>
      </c>
      <c r="L273" s="258" t="str">
        <f t="shared" si="9"/>
        <v/>
      </c>
      <c r="M273" s="125"/>
      <c r="N273" s="126"/>
      <c r="O273" s="129"/>
      <c r="P273" s="95"/>
      <c r="Q273" s="96"/>
      <c r="R273" s="127"/>
      <c r="S273" s="94"/>
      <c r="T273" s="90"/>
      <c r="U273" s="97"/>
      <c r="V273" s="116"/>
      <c r="W273" s="98"/>
    </row>
    <row r="274" spans="2:23" ht="20.25" customHeight="1" x14ac:dyDescent="0.15">
      <c r="B274" s="87">
        <v>242</v>
      </c>
      <c r="C274" s="88"/>
      <c r="D274" s="89"/>
      <c r="E274" s="90"/>
      <c r="F274" s="91"/>
      <c r="G274" s="92"/>
      <c r="H274" s="93"/>
      <c r="I274" s="94"/>
      <c r="J274" s="305" t="str">
        <f>IFERROR(VLOOKUP(E274&amp;F274,'地図シート（参考）耐震地域および土質タイプについて'!$CA$12:$CB$98,2,FALSE),"")</f>
        <v/>
      </c>
      <c r="K274" s="257" t="str">
        <f t="shared" si="8"/>
        <v/>
      </c>
      <c r="L274" s="258" t="str">
        <f t="shared" si="9"/>
        <v/>
      </c>
      <c r="M274" s="125"/>
      <c r="N274" s="126"/>
      <c r="O274" s="129"/>
      <c r="P274" s="95"/>
      <c r="Q274" s="96"/>
      <c r="R274" s="127"/>
      <c r="S274" s="94"/>
      <c r="T274" s="90"/>
      <c r="U274" s="97"/>
      <c r="V274" s="116"/>
      <c r="W274" s="98"/>
    </row>
    <row r="275" spans="2:23" ht="20.25" customHeight="1" x14ac:dyDescent="0.15">
      <c r="B275" s="87">
        <v>243</v>
      </c>
      <c r="C275" s="88"/>
      <c r="D275" s="89"/>
      <c r="E275" s="90"/>
      <c r="F275" s="91"/>
      <c r="G275" s="92"/>
      <c r="H275" s="93"/>
      <c r="I275" s="94"/>
      <c r="J275" s="305" t="str">
        <f>IFERROR(VLOOKUP(E275&amp;F275,'地図シート（参考）耐震地域および土質タイプについて'!$CA$12:$CB$98,2,FALSE),"")</f>
        <v/>
      </c>
      <c r="K275" s="257" t="str">
        <f t="shared" si="8"/>
        <v/>
      </c>
      <c r="L275" s="258" t="str">
        <f t="shared" si="9"/>
        <v/>
      </c>
      <c r="M275" s="125"/>
      <c r="N275" s="126"/>
      <c r="O275" s="129"/>
      <c r="P275" s="95"/>
      <c r="Q275" s="96"/>
      <c r="R275" s="127"/>
      <c r="S275" s="94"/>
      <c r="T275" s="90"/>
      <c r="U275" s="97"/>
      <c r="V275" s="116"/>
      <c r="W275" s="98"/>
    </row>
    <row r="276" spans="2:23" ht="20.25" customHeight="1" x14ac:dyDescent="0.15">
      <c r="B276" s="87">
        <v>244</v>
      </c>
      <c r="C276" s="88"/>
      <c r="D276" s="89"/>
      <c r="E276" s="90"/>
      <c r="F276" s="91"/>
      <c r="G276" s="92"/>
      <c r="H276" s="93"/>
      <c r="I276" s="94"/>
      <c r="J276" s="305" t="str">
        <f>IFERROR(VLOOKUP(E276&amp;F276,'地図シート（参考）耐震地域および土質タイプについて'!$CA$12:$CB$98,2,FALSE),"")</f>
        <v/>
      </c>
      <c r="K276" s="257" t="str">
        <f t="shared" si="8"/>
        <v/>
      </c>
      <c r="L276" s="258" t="str">
        <f t="shared" si="9"/>
        <v/>
      </c>
      <c r="M276" s="125"/>
      <c r="N276" s="126"/>
      <c r="O276" s="129"/>
      <c r="P276" s="95"/>
      <c r="Q276" s="96"/>
      <c r="R276" s="127"/>
      <c r="S276" s="94"/>
      <c r="T276" s="90"/>
      <c r="U276" s="97"/>
      <c r="V276" s="116"/>
      <c r="W276" s="98"/>
    </row>
    <row r="277" spans="2:23" ht="20.25" customHeight="1" x14ac:dyDescent="0.15">
      <c r="B277" s="87">
        <v>245</v>
      </c>
      <c r="C277" s="88"/>
      <c r="D277" s="89"/>
      <c r="E277" s="90"/>
      <c r="F277" s="91"/>
      <c r="G277" s="92"/>
      <c r="H277" s="93"/>
      <c r="I277" s="94"/>
      <c r="J277" s="305" t="str">
        <f>IFERROR(VLOOKUP(E277&amp;F277,'地図シート（参考）耐震地域および土質タイプについて'!$CA$12:$CB$98,2,FALSE),"")</f>
        <v/>
      </c>
      <c r="K277" s="257" t="str">
        <f t="shared" si="8"/>
        <v/>
      </c>
      <c r="L277" s="258" t="str">
        <f t="shared" si="9"/>
        <v/>
      </c>
      <c r="M277" s="125"/>
      <c r="N277" s="126"/>
      <c r="O277" s="129"/>
      <c r="P277" s="95"/>
      <c r="Q277" s="96"/>
      <c r="R277" s="127"/>
      <c r="S277" s="94"/>
      <c r="T277" s="90"/>
      <c r="U277" s="97"/>
      <c r="V277" s="116"/>
      <c r="W277" s="98"/>
    </row>
    <row r="278" spans="2:23" ht="20.25" customHeight="1" x14ac:dyDescent="0.15">
      <c r="B278" s="87">
        <v>246</v>
      </c>
      <c r="C278" s="88"/>
      <c r="D278" s="89"/>
      <c r="E278" s="90"/>
      <c r="F278" s="91"/>
      <c r="G278" s="92"/>
      <c r="H278" s="93"/>
      <c r="I278" s="94"/>
      <c r="J278" s="305" t="str">
        <f>IFERROR(VLOOKUP(E278&amp;F278,'地図シート（参考）耐震地域および土質タイプについて'!$CA$12:$CB$98,2,FALSE),"")</f>
        <v/>
      </c>
      <c r="K278" s="257" t="str">
        <f t="shared" si="8"/>
        <v/>
      </c>
      <c r="L278" s="258" t="str">
        <f t="shared" si="9"/>
        <v/>
      </c>
      <c r="M278" s="125"/>
      <c r="N278" s="126"/>
      <c r="O278" s="129"/>
      <c r="P278" s="95"/>
      <c r="Q278" s="96"/>
      <c r="R278" s="127"/>
      <c r="S278" s="94"/>
      <c r="T278" s="90"/>
      <c r="U278" s="97"/>
      <c r="V278" s="116"/>
      <c r="W278" s="98"/>
    </row>
    <row r="279" spans="2:23" ht="20.25" customHeight="1" x14ac:dyDescent="0.15">
      <c r="B279" s="87">
        <v>247</v>
      </c>
      <c r="C279" s="88"/>
      <c r="D279" s="89"/>
      <c r="E279" s="90"/>
      <c r="F279" s="91"/>
      <c r="G279" s="92"/>
      <c r="H279" s="93"/>
      <c r="I279" s="94"/>
      <c r="J279" s="305" t="str">
        <f>IFERROR(VLOOKUP(E279&amp;F279,'地図シート（参考）耐震地域および土質タイプについて'!$CA$12:$CB$98,2,FALSE),"")</f>
        <v/>
      </c>
      <c r="K279" s="257" t="str">
        <f t="shared" si="8"/>
        <v/>
      </c>
      <c r="L279" s="258" t="str">
        <f t="shared" si="9"/>
        <v/>
      </c>
      <c r="M279" s="125"/>
      <c r="N279" s="126"/>
      <c r="O279" s="129"/>
      <c r="P279" s="95"/>
      <c r="Q279" s="96"/>
      <c r="R279" s="127"/>
      <c r="S279" s="94"/>
      <c r="T279" s="90"/>
      <c r="U279" s="97"/>
      <c r="V279" s="116"/>
      <c r="W279" s="98"/>
    </row>
    <row r="280" spans="2:23" ht="20.25" customHeight="1" x14ac:dyDescent="0.15">
      <c r="B280" s="87">
        <v>248</v>
      </c>
      <c r="C280" s="88"/>
      <c r="D280" s="89"/>
      <c r="E280" s="90"/>
      <c r="F280" s="91"/>
      <c r="G280" s="92"/>
      <c r="H280" s="93"/>
      <c r="I280" s="94"/>
      <c r="J280" s="305" t="str">
        <f>IFERROR(VLOOKUP(E280&amp;F280,'地図シート（参考）耐震地域および土質タイプについて'!$CA$12:$CB$98,2,FALSE),"")</f>
        <v/>
      </c>
      <c r="K280" s="257" t="str">
        <f t="shared" si="8"/>
        <v/>
      </c>
      <c r="L280" s="258" t="str">
        <f t="shared" si="9"/>
        <v/>
      </c>
      <c r="M280" s="125"/>
      <c r="N280" s="126"/>
      <c r="O280" s="129"/>
      <c r="P280" s="95"/>
      <c r="Q280" s="96"/>
      <c r="R280" s="127"/>
      <c r="S280" s="94"/>
      <c r="T280" s="90"/>
      <c r="U280" s="97"/>
      <c r="V280" s="116"/>
      <c r="W280" s="98"/>
    </row>
    <row r="281" spans="2:23" ht="20.25" customHeight="1" x14ac:dyDescent="0.15">
      <c r="B281" s="87">
        <v>249</v>
      </c>
      <c r="C281" s="88"/>
      <c r="D281" s="89"/>
      <c r="E281" s="90"/>
      <c r="F281" s="91"/>
      <c r="G281" s="92"/>
      <c r="H281" s="93"/>
      <c r="I281" s="94"/>
      <c r="J281" s="305" t="str">
        <f>IFERROR(VLOOKUP(E281&amp;F281,'地図シート（参考）耐震地域および土質タイプについて'!$CA$12:$CB$98,2,FALSE),"")</f>
        <v/>
      </c>
      <c r="K281" s="257" t="str">
        <f t="shared" si="8"/>
        <v/>
      </c>
      <c r="L281" s="258" t="str">
        <f t="shared" si="9"/>
        <v/>
      </c>
      <c r="M281" s="125"/>
      <c r="N281" s="126"/>
      <c r="O281" s="129"/>
      <c r="P281" s="95"/>
      <c r="Q281" s="96"/>
      <c r="R281" s="127"/>
      <c r="S281" s="94"/>
      <c r="T281" s="90"/>
      <c r="U281" s="97"/>
      <c r="V281" s="116"/>
      <c r="W281" s="98"/>
    </row>
    <row r="282" spans="2:23" ht="20.25" customHeight="1" x14ac:dyDescent="0.15">
      <c r="B282" s="87">
        <v>250</v>
      </c>
      <c r="C282" s="88"/>
      <c r="D282" s="89"/>
      <c r="E282" s="90"/>
      <c r="F282" s="91"/>
      <c r="G282" s="92"/>
      <c r="H282" s="93"/>
      <c r="I282" s="94"/>
      <c r="J282" s="305" t="str">
        <f>IFERROR(VLOOKUP(E282&amp;F282,'地図シート（参考）耐震地域および土質タイプについて'!$CA$12:$CB$98,2,FALSE),"")</f>
        <v/>
      </c>
      <c r="K282" s="257" t="str">
        <f t="shared" si="8"/>
        <v/>
      </c>
      <c r="L282" s="258" t="str">
        <f t="shared" si="9"/>
        <v/>
      </c>
      <c r="M282" s="125"/>
      <c r="N282" s="126"/>
      <c r="O282" s="129"/>
      <c r="P282" s="95"/>
      <c r="Q282" s="96"/>
      <c r="R282" s="127"/>
      <c r="S282" s="94"/>
      <c r="T282" s="90"/>
      <c r="U282" s="97"/>
      <c r="V282" s="116"/>
      <c r="W282" s="98"/>
    </row>
    <row r="283" spans="2:23" ht="20.25" customHeight="1" x14ac:dyDescent="0.15">
      <c r="B283" s="87">
        <v>251</v>
      </c>
      <c r="C283" s="88"/>
      <c r="D283" s="89"/>
      <c r="E283" s="90"/>
      <c r="F283" s="91"/>
      <c r="G283" s="92"/>
      <c r="H283" s="93"/>
      <c r="I283" s="94"/>
      <c r="J283" s="305" t="str">
        <f>IFERROR(VLOOKUP(E283&amp;F283,'地図シート（参考）耐震地域および土質タイプについて'!$CA$12:$CB$98,2,FALSE),"")</f>
        <v/>
      </c>
      <c r="K283" s="257" t="str">
        <f t="shared" si="8"/>
        <v/>
      </c>
      <c r="L283" s="258" t="str">
        <f t="shared" si="9"/>
        <v/>
      </c>
      <c r="M283" s="125"/>
      <c r="N283" s="126"/>
      <c r="O283" s="129"/>
      <c r="P283" s="95"/>
      <c r="Q283" s="96"/>
      <c r="R283" s="127"/>
      <c r="S283" s="94"/>
      <c r="T283" s="90"/>
      <c r="U283" s="97"/>
      <c r="V283" s="116"/>
      <c r="W283" s="98"/>
    </row>
    <row r="284" spans="2:23" ht="20.25" customHeight="1" x14ac:dyDescent="0.15">
      <c r="B284" s="87">
        <v>252</v>
      </c>
      <c r="C284" s="88"/>
      <c r="D284" s="89"/>
      <c r="E284" s="90"/>
      <c r="F284" s="91"/>
      <c r="G284" s="92"/>
      <c r="H284" s="93"/>
      <c r="I284" s="94"/>
      <c r="J284" s="305" t="str">
        <f>IFERROR(VLOOKUP(E284&amp;F284,'地図シート（参考）耐震地域および土質タイプについて'!$CA$12:$CB$98,2,FALSE),"")</f>
        <v/>
      </c>
      <c r="K284" s="257" t="str">
        <f t="shared" si="8"/>
        <v/>
      </c>
      <c r="L284" s="258" t="str">
        <f t="shared" si="9"/>
        <v/>
      </c>
      <c r="M284" s="125"/>
      <c r="N284" s="126"/>
      <c r="O284" s="129"/>
      <c r="P284" s="95"/>
      <c r="Q284" s="96"/>
      <c r="R284" s="127"/>
      <c r="S284" s="94"/>
      <c r="T284" s="90"/>
      <c r="U284" s="97"/>
      <c r="V284" s="116"/>
      <c r="W284" s="98"/>
    </row>
    <row r="285" spans="2:23" ht="20.25" customHeight="1" x14ac:dyDescent="0.15">
      <c r="B285" s="87">
        <v>253</v>
      </c>
      <c r="C285" s="88"/>
      <c r="D285" s="89"/>
      <c r="E285" s="90"/>
      <c r="F285" s="91"/>
      <c r="G285" s="92"/>
      <c r="H285" s="93"/>
      <c r="I285" s="94"/>
      <c r="J285" s="305" t="str">
        <f>IFERROR(VLOOKUP(E285&amp;F285,'地図シート（参考）耐震地域および土質タイプについて'!$CA$12:$CB$98,2,FALSE),"")</f>
        <v/>
      </c>
      <c r="K285" s="257" t="str">
        <f t="shared" si="8"/>
        <v/>
      </c>
      <c r="L285" s="258" t="str">
        <f t="shared" si="9"/>
        <v/>
      </c>
      <c r="M285" s="125"/>
      <c r="N285" s="126"/>
      <c r="O285" s="129"/>
      <c r="P285" s="95"/>
      <c r="Q285" s="96"/>
      <c r="R285" s="127"/>
      <c r="S285" s="94"/>
      <c r="T285" s="90"/>
      <c r="U285" s="97"/>
      <c r="V285" s="116"/>
      <c r="W285" s="98"/>
    </row>
    <row r="286" spans="2:23" ht="20.25" customHeight="1" x14ac:dyDescent="0.15">
      <c r="B286" s="87">
        <v>254</v>
      </c>
      <c r="C286" s="88"/>
      <c r="D286" s="89"/>
      <c r="E286" s="90"/>
      <c r="F286" s="91"/>
      <c r="G286" s="92"/>
      <c r="H286" s="93"/>
      <c r="I286" s="94"/>
      <c r="J286" s="305" t="str">
        <f>IFERROR(VLOOKUP(E286&amp;F286,'地図シート（参考）耐震地域および土質タイプについて'!$CA$12:$CB$98,2,FALSE),"")</f>
        <v/>
      </c>
      <c r="K286" s="257" t="str">
        <f t="shared" si="8"/>
        <v/>
      </c>
      <c r="L286" s="258" t="str">
        <f t="shared" si="9"/>
        <v/>
      </c>
      <c r="M286" s="125"/>
      <c r="N286" s="126"/>
      <c r="O286" s="129"/>
      <c r="P286" s="95"/>
      <c r="Q286" s="96"/>
      <c r="R286" s="127"/>
      <c r="S286" s="94"/>
      <c r="T286" s="90"/>
      <c r="U286" s="97"/>
      <c r="V286" s="116"/>
      <c r="W286" s="98"/>
    </row>
    <row r="287" spans="2:23" ht="20.25" customHeight="1" x14ac:dyDescent="0.15">
      <c r="B287" s="87">
        <v>255</v>
      </c>
      <c r="C287" s="88"/>
      <c r="D287" s="89"/>
      <c r="E287" s="90"/>
      <c r="F287" s="91"/>
      <c r="G287" s="92"/>
      <c r="H287" s="93"/>
      <c r="I287" s="94"/>
      <c r="J287" s="305" t="str">
        <f>IFERROR(VLOOKUP(E287&amp;F287,'地図シート（参考）耐震地域および土質タイプについて'!$CA$12:$CB$98,2,FALSE),"")</f>
        <v/>
      </c>
      <c r="K287" s="257" t="str">
        <f t="shared" si="8"/>
        <v/>
      </c>
      <c r="L287" s="258" t="str">
        <f t="shared" si="9"/>
        <v/>
      </c>
      <c r="M287" s="125"/>
      <c r="N287" s="126"/>
      <c r="O287" s="129"/>
      <c r="P287" s="95"/>
      <c r="Q287" s="96"/>
      <c r="R287" s="127"/>
      <c r="S287" s="94"/>
      <c r="T287" s="90"/>
      <c r="U287" s="97"/>
      <c r="V287" s="116"/>
      <c r="W287" s="98"/>
    </row>
    <row r="288" spans="2:23" ht="20.25" customHeight="1" x14ac:dyDescent="0.15">
      <c r="B288" s="87">
        <v>256</v>
      </c>
      <c r="C288" s="88"/>
      <c r="D288" s="89"/>
      <c r="E288" s="90"/>
      <c r="F288" s="91"/>
      <c r="G288" s="92"/>
      <c r="H288" s="93"/>
      <c r="I288" s="94"/>
      <c r="J288" s="305" t="str">
        <f>IFERROR(VLOOKUP(E288&amp;F288,'地図シート（参考）耐震地域および土質タイプについて'!$CA$12:$CB$98,2,FALSE),"")</f>
        <v/>
      </c>
      <c r="K288" s="257" t="str">
        <f t="shared" si="8"/>
        <v/>
      </c>
      <c r="L288" s="258" t="str">
        <f t="shared" si="9"/>
        <v/>
      </c>
      <c r="M288" s="125"/>
      <c r="N288" s="126"/>
      <c r="O288" s="129"/>
      <c r="P288" s="95"/>
      <c r="Q288" s="96"/>
      <c r="R288" s="127"/>
      <c r="S288" s="94"/>
      <c r="T288" s="90"/>
      <c r="U288" s="97"/>
      <c r="V288" s="116"/>
      <c r="W288" s="98"/>
    </row>
    <row r="289" spans="2:23" ht="20.25" customHeight="1" x14ac:dyDescent="0.15">
      <c r="B289" s="87">
        <v>257</v>
      </c>
      <c r="C289" s="88"/>
      <c r="D289" s="89"/>
      <c r="E289" s="90"/>
      <c r="F289" s="91"/>
      <c r="G289" s="92"/>
      <c r="H289" s="93"/>
      <c r="I289" s="94"/>
      <c r="J289" s="305" t="str">
        <f>IFERROR(VLOOKUP(E289&amp;F289,'地図シート（参考）耐震地域および土質タイプについて'!$CA$12:$CB$98,2,FALSE),"")</f>
        <v/>
      </c>
      <c r="K289" s="257" t="str">
        <f t="shared" si="8"/>
        <v/>
      </c>
      <c r="L289" s="258" t="str">
        <f t="shared" si="9"/>
        <v/>
      </c>
      <c r="M289" s="125"/>
      <c r="N289" s="126"/>
      <c r="O289" s="129"/>
      <c r="P289" s="95"/>
      <c r="Q289" s="96"/>
      <c r="R289" s="127"/>
      <c r="S289" s="94"/>
      <c r="T289" s="90"/>
      <c r="U289" s="97"/>
      <c r="V289" s="116"/>
      <c r="W289" s="98"/>
    </row>
    <row r="290" spans="2:23" ht="20.25" customHeight="1" x14ac:dyDescent="0.15">
      <c r="B290" s="87">
        <v>258</v>
      </c>
      <c r="C290" s="88"/>
      <c r="D290" s="89"/>
      <c r="E290" s="90"/>
      <c r="F290" s="91"/>
      <c r="G290" s="92"/>
      <c r="H290" s="93"/>
      <c r="I290" s="94"/>
      <c r="J290" s="305" t="str">
        <f>IFERROR(VLOOKUP(E290&amp;F290,'地図シート（参考）耐震地域および土質タイプについて'!$CA$12:$CB$98,2,FALSE),"")</f>
        <v/>
      </c>
      <c r="K290" s="257" t="str">
        <f t="shared" si="8"/>
        <v/>
      </c>
      <c r="L290" s="258" t="str">
        <f t="shared" si="9"/>
        <v/>
      </c>
      <c r="M290" s="125"/>
      <c r="N290" s="126"/>
      <c r="O290" s="129"/>
      <c r="P290" s="95"/>
      <c r="Q290" s="96"/>
      <c r="R290" s="127"/>
      <c r="S290" s="94"/>
      <c r="T290" s="90"/>
      <c r="U290" s="97"/>
      <c r="V290" s="116"/>
      <c r="W290" s="98"/>
    </row>
    <row r="291" spans="2:23" ht="20.25" customHeight="1" x14ac:dyDescent="0.15">
      <c r="B291" s="87">
        <v>259</v>
      </c>
      <c r="C291" s="88"/>
      <c r="D291" s="89"/>
      <c r="E291" s="90"/>
      <c r="F291" s="91"/>
      <c r="G291" s="92"/>
      <c r="H291" s="93"/>
      <c r="I291" s="94"/>
      <c r="J291" s="305" t="str">
        <f>IFERROR(VLOOKUP(E291&amp;F291,'地図シート（参考）耐震地域および土質タイプについて'!$CA$12:$CB$98,2,FALSE),"")</f>
        <v/>
      </c>
      <c r="K291" s="257" t="str">
        <f t="shared" si="8"/>
        <v/>
      </c>
      <c r="L291" s="258" t="str">
        <f t="shared" si="9"/>
        <v/>
      </c>
      <c r="M291" s="125"/>
      <c r="N291" s="126"/>
      <c r="O291" s="129"/>
      <c r="P291" s="95"/>
      <c r="Q291" s="96"/>
      <c r="R291" s="127"/>
      <c r="S291" s="94"/>
      <c r="T291" s="90"/>
      <c r="U291" s="97"/>
      <c r="V291" s="116"/>
      <c r="W291" s="98"/>
    </row>
    <row r="292" spans="2:23" ht="20.25" customHeight="1" x14ac:dyDescent="0.15">
      <c r="B292" s="87">
        <v>260</v>
      </c>
      <c r="C292" s="88"/>
      <c r="D292" s="89"/>
      <c r="E292" s="90"/>
      <c r="F292" s="91"/>
      <c r="G292" s="92"/>
      <c r="H292" s="93"/>
      <c r="I292" s="94"/>
      <c r="J292" s="305" t="str">
        <f>IFERROR(VLOOKUP(E292&amp;F292,'地図シート（参考）耐震地域および土質タイプについて'!$CA$12:$CB$98,2,FALSE),"")</f>
        <v/>
      </c>
      <c r="K292" s="257" t="str">
        <f t="shared" si="8"/>
        <v/>
      </c>
      <c r="L292" s="258" t="str">
        <f t="shared" si="9"/>
        <v/>
      </c>
      <c r="M292" s="125"/>
      <c r="N292" s="126"/>
      <c r="O292" s="129"/>
      <c r="P292" s="95"/>
      <c r="Q292" s="96"/>
      <c r="R292" s="127"/>
      <c r="S292" s="94"/>
      <c r="T292" s="90"/>
      <c r="U292" s="97"/>
      <c r="V292" s="116"/>
      <c r="W292" s="98"/>
    </row>
    <row r="293" spans="2:23" ht="20.25" customHeight="1" x14ac:dyDescent="0.15">
      <c r="B293" s="87">
        <v>261</v>
      </c>
      <c r="C293" s="88"/>
      <c r="D293" s="89"/>
      <c r="E293" s="90"/>
      <c r="F293" s="91"/>
      <c r="G293" s="92"/>
      <c r="H293" s="93"/>
      <c r="I293" s="94"/>
      <c r="J293" s="305" t="str">
        <f>IFERROR(VLOOKUP(E293&amp;F293,'地図シート（参考）耐震地域および土質タイプについて'!$CA$12:$CB$98,2,FALSE),"")</f>
        <v/>
      </c>
      <c r="K293" s="257" t="str">
        <f t="shared" si="8"/>
        <v/>
      </c>
      <c r="L293" s="258" t="str">
        <f t="shared" si="9"/>
        <v/>
      </c>
      <c r="M293" s="125"/>
      <c r="N293" s="126"/>
      <c r="O293" s="129"/>
      <c r="P293" s="95"/>
      <c r="Q293" s="96"/>
      <c r="R293" s="127"/>
      <c r="S293" s="94"/>
      <c r="T293" s="90"/>
      <c r="U293" s="97"/>
      <c r="V293" s="116"/>
      <c r="W293" s="98"/>
    </row>
    <row r="294" spans="2:23" ht="20.25" customHeight="1" x14ac:dyDescent="0.15">
      <c r="B294" s="87">
        <v>262</v>
      </c>
      <c r="C294" s="88"/>
      <c r="D294" s="89"/>
      <c r="E294" s="90"/>
      <c r="F294" s="91"/>
      <c r="G294" s="92"/>
      <c r="H294" s="93"/>
      <c r="I294" s="94"/>
      <c r="J294" s="305" t="str">
        <f>IFERROR(VLOOKUP(E294&amp;F294,'地図シート（参考）耐震地域および土質タイプについて'!$CA$12:$CB$98,2,FALSE),"")</f>
        <v/>
      </c>
      <c r="K294" s="257" t="str">
        <f t="shared" si="8"/>
        <v/>
      </c>
      <c r="L294" s="258" t="str">
        <f t="shared" si="9"/>
        <v/>
      </c>
      <c r="M294" s="125"/>
      <c r="N294" s="126"/>
      <c r="O294" s="129"/>
      <c r="P294" s="95"/>
      <c r="Q294" s="96"/>
      <c r="R294" s="127"/>
      <c r="S294" s="94"/>
      <c r="T294" s="90"/>
      <c r="U294" s="97"/>
      <c r="V294" s="116"/>
      <c r="W294" s="98"/>
    </row>
    <row r="295" spans="2:23" ht="20.25" customHeight="1" x14ac:dyDescent="0.15">
      <c r="B295" s="87">
        <v>263</v>
      </c>
      <c r="C295" s="88"/>
      <c r="D295" s="89"/>
      <c r="E295" s="90"/>
      <c r="F295" s="91"/>
      <c r="G295" s="92"/>
      <c r="H295" s="93"/>
      <c r="I295" s="94"/>
      <c r="J295" s="305" t="str">
        <f>IFERROR(VLOOKUP(E295&amp;F295,'地図シート（参考）耐震地域および土質タイプについて'!$CA$12:$CB$98,2,FALSE),"")</f>
        <v/>
      </c>
      <c r="K295" s="257" t="str">
        <f t="shared" si="8"/>
        <v/>
      </c>
      <c r="L295" s="258" t="str">
        <f t="shared" si="9"/>
        <v/>
      </c>
      <c r="M295" s="125"/>
      <c r="N295" s="126"/>
      <c r="O295" s="129"/>
      <c r="P295" s="95"/>
      <c r="Q295" s="96"/>
      <c r="R295" s="127"/>
      <c r="S295" s="94"/>
      <c r="T295" s="90"/>
      <c r="U295" s="97"/>
      <c r="V295" s="116"/>
      <c r="W295" s="98"/>
    </row>
    <row r="296" spans="2:23" ht="20.25" customHeight="1" x14ac:dyDescent="0.15">
      <c r="B296" s="87">
        <v>264</v>
      </c>
      <c r="C296" s="88"/>
      <c r="D296" s="89"/>
      <c r="E296" s="90"/>
      <c r="F296" s="91"/>
      <c r="G296" s="92"/>
      <c r="H296" s="93"/>
      <c r="I296" s="94"/>
      <c r="J296" s="305" t="str">
        <f>IFERROR(VLOOKUP(E296&amp;F296,'地図シート（参考）耐震地域および土質タイプについて'!$CA$12:$CB$98,2,FALSE),"")</f>
        <v/>
      </c>
      <c r="K296" s="257" t="str">
        <f t="shared" ref="K296:K327" si="10">IFERROR(ROUND(H296+$J296/1000,4),"")</f>
        <v/>
      </c>
      <c r="L296" s="258" t="str">
        <f t="shared" ref="L296:L327" si="11">IFERROR(ROUND(I296+$J296/1000,4),"")</f>
        <v/>
      </c>
      <c r="M296" s="125"/>
      <c r="N296" s="126"/>
      <c r="O296" s="129"/>
      <c r="P296" s="95"/>
      <c r="Q296" s="96"/>
      <c r="R296" s="127"/>
      <c r="S296" s="94"/>
      <c r="T296" s="90"/>
      <c r="U296" s="97"/>
      <c r="V296" s="116"/>
      <c r="W296" s="98"/>
    </row>
    <row r="297" spans="2:23" ht="20.25" customHeight="1" x14ac:dyDescent="0.15">
      <c r="B297" s="87">
        <v>265</v>
      </c>
      <c r="C297" s="88"/>
      <c r="D297" s="89"/>
      <c r="E297" s="90"/>
      <c r="F297" s="91"/>
      <c r="G297" s="92"/>
      <c r="H297" s="93"/>
      <c r="I297" s="94"/>
      <c r="J297" s="305" t="str">
        <f>IFERROR(VLOOKUP(E297&amp;F297,'地図シート（参考）耐震地域および土質タイプについて'!$CA$12:$CB$98,2,FALSE),"")</f>
        <v/>
      </c>
      <c r="K297" s="257" t="str">
        <f t="shared" si="10"/>
        <v/>
      </c>
      <c r="L297" s="258" t="str">
        <f t="shared" si="11"/>
        <v/>
      </c>
      <c r="M297" s="125"/>
      <c r="N297" s="126"/>
      <c r="O297" s="129"/>
      <c r="P297" s="95"/>
      <c r="Q297" s="96"/>
      <c r="R297" s="127"/>
      <c r="S297" s="94"/>
      <c r="T297" s="90"/>
      <c r="U297" s="97"/>
      <c r="V297" s="116"/>
      <c r="W297" s="98"/>
    </row>
    <row r="298" spans="2:23" ht="20.25" customHeight="1" x14ac:dyDescent="0.15">
      <c r="B298" s="87">
        <v>266</v>
      </c>
      <c r="C298" s="88"/>
      <c r="D298" s="89"/>
      <c r="E298" s="90"/>
      <c r="F298" s="91"/>
      <c r="G298" s="92"/>
      <c r="H298" s="93"/>
      <c r="I298" s="94"/>
      <c r="J298" s="305" t="str">
        <f>IFERROR(VLOOKUP(E298&amp;F298,'地図シート（参考）耐震地域および土質タイプについて'!$CA$12:$CB$98,2,FALSE),"")</f>
        <v/>
      </c>
      <c r="K298" s="257" t="str">
        <f t="shared" si="10"/>
        <v/>
      </c>
      <c r="L298" s="258" t="str">
        <f t="shared" si="11"/>
        <v/>
      </c>
      <c r="M298" s="125"/>
      <c r="N298" s="126"/>
      <c r="O298" s="129"/>
      <c r="P298" s="95"/>
      <c r="Q298" s="96"/>
      <c r="R298" s="127"/>
      <c r="S298" s="94"/>
      <c r="T298" s="90"/>
      <c r="U298" s="97"/>
      <c r="V298" s="116"/>
      <c r="W298" s="98"/>
    </row>
    <row r="299" spans="2:23" ht="20.25" customHeight="1" x14ac:dyDescent="0.15">
      <c r="B299" s="87">
        <v>267</v>
      </c>
      <c r="C299" s="88"/>
      <c r="D299" s="89"/>
      <c r="E299" s="90"/>
      <c r="F299" s="91"/>
      <c r="G299" s="92"/>
      <c r="H299" s="93"/>
      <c r="I299" s="94"/>
      <c r="J299" s="305" t="str">
        <f>IFERROR(VLOOKUP(E299&amp;F299,'地図シート（参考）耐震地域および土質タイプについて'!$CA$12:$CB$98,2,FALSE),"")</f>
        <v/>
      </c>
      <c r="K299" s="257" t="str">
        <f t="shared" si="10"/>
        <v/>
      </c>
      <c r="L299" s="258" t="str">
        <f t="shared" si="11"/>
        <v/>
      </c>
      <c r="M299" s="125"/>
      <c r="N299" s="126"/>
      <c r="O299" s="129"/>
      <c r="P299" s="95"/>
      <c r="Q299" s="96"/>
      <c r="R299" s="127"/>
      <c r="S299" s="94"/>
      <c r="T299" s="90"/>
      <c r="U299" s="97"/>
      <c r="V299" s="116"/>
      <c r="W299" s="98"/>
    </row>
    <row r="300" spans="2:23" ht="20.25" customHeight="1" x14ac:dyDescent="0.15">
      <c r="B300" s="87">
        <v>268</v>
      </c>
      <c r="C300" s="88"/>
      <c r="D300" s="89"/>
      <c r="E300" s="90"/>
      <c r="F300" s="91"/>
      <c r="G300" s="92"/>
      <c r="H300" s="93"/>
      <c r="I300" s="94"/>
      <c r="J300" s="305" t="str">
        <f>IFERROR(VLOOKUP(E300&amp;F300,'地図シート（参考）耐震地域および土質タイプについて'!$CA$12:$CB$98,2,FALSE),"")</f>
        <v/>
      </c>
      <c r="K300" s="257" t="str">
        <f t="shared" si="10"/>
        <v/>
      </c>
      <c r="L300" s="258" t="str">
        <f t="shared" si="11"/>
        <v/>
      </c>
      <c r="M300" s="125"/>
      <c r="N300" s="126"/>
      <c r="O300" s="129"/>
      <c r="P300" s="95"/>
      <c r="Q300" s="96"/>
      <c r="R300" s="127"/>
      <c r="S300" s="94"/>
      <c r="T300" s="90"/>
      <c r="U300" s="97"/>
      <c r="V300" s="116"/>
      <c r="W300" s="98"/>
    </row>
    <row r="301" spans="2:23" ht="20.25" customHeight="1" x14ac:dyDescent="0.15">
      <c r="B301" s="87">
        <v>269</v>
      </c>
      <c r="C301" s="88"/>
      <c r="D301" s="89"/>
      <c r="E301" s="90"/>
      <c r="F301" s="91"/>
      <c r="G301" s="92"/>
      <c r="H301" s="93"/>
      <c r="I301" s="94"/>
      <c r="J301" s="305" t="str">
        <f>IFERROR(VLOOKUP(E301&amp;F301,'地図シート（参考）耐震地域および土質タイプについて'!$CA$12:$CB$98,2,FALSE),"")</f>
        <v/>
      </c>
      <c r="K301" s="257" t="str">
        <f t="shared" si="10"/>
        <v/>
      </c>
      <c r="L301" s="258" t="str">
        <f t="shared" si="11"/>
        <v/>
      </c>
      <c r="M301" s="125"/>
      <c r="N301" s="126"/>
      <c r="O301" s="129"/>
      <c r="P301" s="95"/>
      <c r="Q301" s="96"/>
      <c r="R301" s="127"/>
      <c r="S301" s="94"/>
      <c r="T301" s="90"/>
      <c r="U301" s="97"/>
      <c r="V301" s="116"/>
      <c r="W301" s="98"/>
    </row>
    <row r="302" spans="2:23" ht="20.25" customHeight="1" x14ac:dyDescent="0.15">
      <c r="B302" s="87">
        <v>270</v>
      </c>
      <c r="C302" s="88"/>
      <c r="D302" s="89"/>
      <c r="E302" s="90"/>
      <c r="F302" s="91"/>
      <c r="G302" s="92"/>
      <c r="H302" s="93"/>
      <c r="I302" s="94"/>
      <c r="J302" s="305" t="str">
        <f>IFERROR(VLOOKUP(E302&amp;F302,'地図シート（参考）耐震地域および土質タイプについて'!$CA$12:$CB$98,2,FALSE),"")</f>
        <v/>
      </c>
      <c r="K302" s="257" t="str">
        <f t="shared" si="10"/>
        <v/>
      </c>
      <c r="L302" s="258" t="str">
        <f t="shared" si="11"/>
        <v/>
      </c>
      <c r="M302" s="125"/>
      <c r="N302" s="126"/>
      <c r="O302" s="129"/>
      <c r="P302" s="95"/>
      <c r="Q302" s="96"/>
      <c r="R302" s="127"/>
      <c r="S302" s="94"/>
      <c r="T302" s="90"/>
      <c r="U302" s="97"/>
      <c r="V302" s="116"/>
      <c r="W302" s="98"/>
    </row>
    <row r="303" spans="2:23" ht="20.25" customHeight="1" x14ac:dyDescent="0.15">
      <c r="B303" s="87">
        <v>271</v>
      </c>
      <c r="C303" s="88"/>
      <c r="D303" s="89"/>
      <c r="E303" s="90"/>
      <c r="F303" s="91"/>
      <c r="G303" s="92"/>
      <c r="H303" s="93"/>
      <c r="I303" s="94"/>
      <c r="J303" s="305" t="str">
        <f>IFERROR(VLOOKUP(E303&amp;F303,'地図シート（参考）耐震地域および土質タイプについて'!$CA$12:$CB$98,2,FALSE),"")</f>
        <v/>
      </c>
      <c r="K303" s="257" t="str">
        <f t="shared" si="10"/>
        <v/>
      </c>
      <c r="L303" s="258" t="str">
        <f t="shared" si="11"/>
        <v/>
      </c>
      <c r="M303" s="125"/>
      <c r="N303" s="126"/>
      <c r="O303" s="129"/>
      <c r="P303" s="95"/>
      <c r="Q303" s="96"/>
      <c r="R303" s="127"/>
      <c r="S303" s="94"/>
      <c r="T303" s="90"/>
      <c r="U303" s="97"/>
      <c r="V303" s="116"/>
      <c r="W303" s="98"/>
    </row>
    <row r="304" spans="2:23" ht="20.25" customHeight="1" x14ac:dyDescent="0.15">
      <c r="B304" s="87">
        <v>272</v>
      </c>
      <c r="C304" s="88"/>
      <c r="D304" s="89"/>
      <c r="E304" s="90"/>
      <c r="F304" s="91"/>
      <c r="G304" s="92"/>
      <c r="H304" s="93"/>
      <c r="I304" s="94"/>
      <c r="J304" s="305" t="str">
        <f>IFERROR(VLOOKUP(E304&amp;F304,'地図シート（参考）耐震地域および土質タイプについて'!$CA$12:$CB$98,2,FALSE),"")</f>
        <v/>
      </c>
      <c r="K304" s="257" t="str">
        <f t="shared" si="10"/>
        <v/>
      </c>
      <c r="L304" s="258" t="str">
        <f t="shared" si="11"/>
        <v/>
      </c>
      <c r="M304" s="125"/>
      <c r="N304" s="126"/>
      <c r="O304" s="129"/>
      <c r="P304" s="95"/>
      <c r="Q304" s="96"/>
      <c r="R304" s="127"/>
      <c r="S304" s="94"/>
      <c r="T304" s="90"/>
      <c r="U304" s="97"/>
      <c r="V304" s="116"/>
      <c r="W304" s="98"/>
    </row>
    <row r="305" spans="2:23" ht="20.25" customHeight="1" x14ac:dyDescent="0.15">
      <c r="B305" s="87">
        <v>273</v>
      </c>
      <c r="C305" s="88"/>
      <c r="D305" s="89"/>
      <c r="E305" s="90"/>
      <c r="F305" s="91"/>
      <c r="G305" s="92"/>
      <c r="H305" s="93"/>
      <c r="I305" s="94"/>
      <c r="J305" s="305" t="str">
        <f>IFERROR(VLOOKUP(E305&amp;F305,'地図シート（参考）耐震地域および土質タイプについて'!$CA$12:$CB$98,2,FALSE),"")</f>
        <v/>
      </c>
      <c r="K305" s="257" t="str">
        <f t="shared" si="10"/>
        <v/>
      </c>
      <c r="L305" s="258" t="str">
        <f t="shared" si="11"/>
        <v/>
      </c>
      <c r="M305" s="125"/>
      <c r="N305" s="126"/>
      <c r="O305" s="129"/>
      <c r="P305" s="95"/>
      <c r="Q305" s="96"/>
      <c r="R305" s="127"/>
      <c r="S305" s="94"/>
      <c r="T305" s="90"/>
      <c r="U305" s="97"/>
      <c r="V305" s="116"/>
      <c r="W305" s="98"/>
    </row>
    <row r="306" spans="2:23" ht="20.25" customHeight="1" x14ac:dyDescent="0.15">
      <c r="B306" s="87">
        <v>274</v>
      </c>
      <c r="C306" s="88"/>
      <c r="D306" s="89"/>
      <c r="E306" s="90"/>
      <c r="F306" s="91"/>
      <c r="G306" s="92"/>
      <c r="H306" s="93"/>
      <c r="I306" s="94"/>
      <c r="J306" s="305" t="str">
        <f>IFERROR(VLOOKUP(E306&amp;F306,'地図シート（参考）耐震地域および土質タイプについて'!$CA$12:$CB$98,2,FALSE),"")</f>
        <v/>
      </c>
      <c r="K306" s="257" t="str">
        <f t="shared" si="10"/>
        <v/>
      </c>
      <c r="L306" s="258" t="str">
        <f t="shared" si="11"/>
        <v/>
      </c>
      <c r="M306" s="125"/>
      <c r="N306" s="126"/>
      <c r="O306" s="129"/>
      <c r="P306" s="95"/>
      <c r="Q306" s="96"/>
      <c r="R306" s="127"/>
      <c r="S306" s="94"/>
      <c r="T306" s="90"/>
      <c r="U306" s="97"/>
      <c r="V306" s="116"/>
      <c r="W306" s="98"/>
    </row>
    <row r="307" spans="2:23" ht="20.25" customHeight="1" x14ac:dyDescent="0.15">
      <c r="B307" s="87">
        <v>275</v>
      </c>
      <c r="C307" s="88"/>
      <c r="D307" s="89"/>
      <c r="E307" s="90"/>
      <c r="F307" s="91"/>
      <c r="G307" s="92"/>
      <c r="H307" s="93"/>
      <c r="I307" s="94"/>
      <c r="J307" s="305" t="str">
        <f>IFERROR(VLOOKUP(E307&amp;F307,'地図シート（参考）耐震地域および土質タイプについて'!$CA$12:$CB$98,2,FALSE),"")</f>
        <v/>
      </c>
      <c r="K307" s="257" t="str">
        <f t="shared" si="10"/>
        <v/>
      </c>
      <c r="L307" s="258" t="str">
        <f t="shared" si="11"/>
        <v/>
      </c>
      <c r="M307" s="125"/>
      <c r="N307" s="126"/>
      <c r="O307" s="129"/>
      <c r="P307" s="95"/>
      <c r="Q307" s="96"/>
      <c r="R307" s="127"/>
      <c r="S307" s="94"/>
      <c r="T307" s="90"/>
      <c r="U307" s="97"/>
      <c r="V307" s="116"/>
      <c r="W307" s="98"/>
    </row>
    <row r="308" spans="2:23" ht="20.25" customHeight="1" x14ac:dyDescent="0.15">
      <c r="B308" s="87">
        <v>276</v>
      </c>
      <c r="C308" s="88"/>
      <c r="D308" s="89"/>
      <c r="E308" s="90"/>
      <c r="F308" s="91"/>
      <c r="G308" s="92"/>
      <c r="H308" s="93"/>
      <c r="I308" s="94"/>
      <c r="J308" s="305" t="str">
        <f>IFERROR(VLOOKUP(E308&amp;F308,'地図シート（参考）耐震地域および土質タイプについて'!$CA$12:$CB$98,2,FALSE),"")</f>
        <v/>
      </c>
      <c r="K308" s="257" t="str">
        <f t="shared" si="10"/>
        <v/>
      </c>
      <c r="L308" s="258" t="str">
        <f t="shared" si="11"/>
        <v/>
      </c>
      <c r="M308" s="125"/>
      <c r="N308" s="126"/>
      <c r="O308" s="129"/>
      <c r="P308" s="95"/>
      <c r="Q308" s="96"/>
      <c r="R308" s="127"/>
      <c r="S308" s="94"/>
      <c r="T308" s="90"/>
      <c r="U308" s="97"/>
      <c r="V308" s="116"/>
      <c r="W308" s="98"/>
    </row>
    <row r="309" spans="2:23" ht="20.25" customHeight="1" x14ac:dyDescent="0.15">
      <c r="B309" s="87">
        <v>277</v>
      </c>
      <c r="C309" s="88"/>
      <c r="D309" s="89"/>
      <c r="E309" s="90"/>
      <c r="F309" s="91"/>
      <c r="G309" s="92"/>
      <c r="H309" s="93"/>
      <c r="I309" s="94"/>
      <c r="J309" s="305" t="str">
        <f>IFERROR(VLOOKUP(E309&amp;F309,'地図シート（参考）耐震地域および土質タイプについて'!$CA$12:$CB$98,2,FALSE),"")</f>
        <v/>
      </c>
      <c r="K309" s="257" t="str">
        <f t="shared" si="10"/>
        <v/>
      </c>
      <c r="L309" s="258" t="str">
        <f t="shared" si="11"/>
        <v/>
      </c>
      <c r="M309" s="125"/>
      <c r="N309" s="126"/>
      <c r="O309" s="129"/>
      <c r="P309" s="95"/>
      <c r="Q309" s="96"/>
      <c r="R309" s="127"/>
      <c r="S309" s="94"/>
      <c r="T309" s="90"/>
      <c r="U309" s="97"/>
      <c r="V309" s="116"/>
      <c r="W309" s="98"/>
    </row>
    <row r="310" spans="2:23" ht="20.25" customHeight="1" x14ac:dyDescent="0.15">
      <c r="B310" s="87">
        <v>278</v>
      </c>
      <c r="C310" s="88"/>
      <c r="D310" s="89"/>
      <c r="E310" s="90"/>
      <c r="F310" s="91"/>
      <c r="G310" s="92"/>
      <c r="H310" s="93"/>
      <c r="I310" s="94"/>
      <c r="J310" s="305" t="str">
        <f>IFERROR(VLOOKUP(E310&amp;F310,'地図シート（参考）耐震地域および土質タイプについて'!$CA$12:$CB$98,2,FALSE),"")</f>
        <v/>
      </c>
      <c r="K310" s="257" t="str">
        <f t="shared" si="10"/>
        <v/>
      </c>
      <c r="L310" s="258" t="str">
        <f t="shared" si="11"/>
        <v/>
      </c>
      <c r="M310" s="125"/>
      <c r="N310" s="126"/>
      <c r="O310" s="129"/>
      <c r="P310" s="95"/>
      <c r="Q310" s="96"/>
      <c r="R310" s="127"/>
      <c r="S310" s="94"/>
      <c r="T310" s="90"/>
      <c r="U310" s="97"/>
      <c r="V310" s="116"/>
      <c r="W310" s="98"/>
    </row>
    <row r="311" spans="2:23" ht="20.25" customHeight="1" x14ac:dyDescent="0.15">
      <c r="B311" s="87">
        <v>279</v>
      </c>
      <c r="C311" s="88"/>
      <c r="D311" s="89"/>
      <c r="E311" s="90"/>
      <c r="F311" s="91"/>
      <c r="G311" s="92"/>
      <c r="H311" s="93"/>
      <c r="I311" s="94"/>
      <c r="J311" s="305" t="str">
        <f>IFERROR(VLOOKUP(E311&amp;F311,'地図シート（参考）耐震地域および土質タイプについて'!$CA$12:$CB$98,2,FALSE),"")</f>
        <v/>
      </c>
      <c r="K311" s="257" t="str">
        <f t="shared" si="10"/>
        <v/>
      </c>
      <c r="L311" s="258" t="str">
        <f t="shared" si="11"/>
        <v/>
      </c>
      <c r="M311" s="125"/>
      <c r="N311" s="126"/>
      <c r="O311" s="129"/>
      <c r="P311" s="95"/>
      <c r="Q311" s="96"/>
      <c r="R311" s="127"/>
      <c r="S311" s="94"/>
      <c r="T311" s="90"/>
      <c r="U311" s="97"/>
      <c r="V311" s="116"/>
      <c r="W311" s="98"/>
    </row>
    <row r="312" spans="2:23" ht="20.25" customHeight="1" x14ac:dyDescent="0.15">
      <c r="B312" s="87">
        <v>280</v>
      </c>
      <c r="C312" s="88"/>
      <c r="D312" s="89"/>
      <c r="E312" s="90"/>
      <c r="F312" s="91"/>
      <c r="G312" s="92"/>
      <c r="H312" s="93"/>
      <c r="I312" s="94"/>
      <c r="J312" s="305" t="str">
        <f>IFERROR(VLOOKUP(E312&amp;F312,'地図シート（参考）耐震地域および土質タイプについて'!$CA$12:$CB$98,2,FALSE),"")</f>
        <v/>
      </c>
      <c r="K312" s="257" t="str">
        <f t="shared" si="10"/>
        <v/>
      </c>
      <c r="L312" s="258" t="str">
        <f t="shared" si="11"/>
        <v/>
      </c>
      <c r="M312" s="125"/>
      <c r="N312" s="126"/>
      <c r="O312" s="129"/>
      <c r="P312" s="95"/>
      <c r="Q312" s="96"/>
      <c r="R312" s="127"/>
      <c r="S312" s="94"/>
      <c r="T312" s="90"/>
      <c r="U312" s="97"/>
      <c r="V312" s="116"/>
      <c r="W312" s="98"/>
    </row>
    <row r="313" spans="2:23" ht="20.25" customHeight="1" x14ac:dyDescent="0.15">
      <c r="B313" s="87">
        <v>281</v>
      </c>
      <c r="C313" s="88"/>
      <c r="D313" s="89"/>
      <c r="E313" s="90"/>
      <c r="F313" s="91"/>
      <c r="G313" s="92"/>
      <c r="H313" s="93"/>
      <c r="I313" s="94"/>
      <c r="J313" s="305" t="str">
        <f>IFERROR(VLOOKUP(E313&amp;F313,'地図シート（参考）耐震地域および土質タイプについて'!$CA$12:$CB$98,2,FALSE),"")</f>
        <v/>
      </c>
      <c r="K313" s="257" t="str">
        <f t="shared" si="10"/>
        <v/>
      </c>
      <c r="L313" s="258" t="str">
        <f t="shared" si="11"/>
        <v/>
      </c>
      <c r="M313" s="125"/>
      <c r="N313" s="126"/>
      <c r="O313" s="129"/>
      <c r="P313" s="95"/>
      <c r="Q313" s="96"/>
      <c r="R313" s="127"/>
      <c r="S313" s="94"/>
      <c r="T313" s="90"/>
      <c r="U313" s="97"/>
      <c r="V313" s="116"/>
      <c r="W313" s="98"/>
    </row>
    <row r="314" spans="2:23" ht="20.25" customHeight="1" x14ac:dyDescent="0.15">
      <c r="B314" s="87">
        <v>282</v>
      </c>
      <c r="C314" s="88"/>
      <c r="D314" s="89"/>
      <c r="E314" s="90"/>
      <c r="F314" s="91"/>
      <c r="G314" s="92"/>
      <c r="H314" s="93"/>
      <c r="I314" s="94"/>
      <c r="J314" s="305" t="str">
        <f>IFERROR(VLOOKUP(E314&amp;F314,'地図シート（参考）耐震地域および土質タイプについて'!$CA$12:$CB$98,2,FALSE),"")</f>
        <v/>
      </c>
      <c r="K314" s="257" t="str">
        <f t="shared" si="10"/>
        <v/>
      </c>
      <c r="L314" s="258" t="str">
        <f t="shared" si="11"/>
        <v/>
      </c>
      <c r="M314" s="125"/>
      <c r="N314" s="126"/>
      <c r="O314" s="129"/>
      <c r="P314" s="95"/>
      <c r="Q314" s="96"/>
      <c r="R314" s="127"/>
      <c r="S314" s="94"/>
      <c r="T314" s="90"/>
      <c r="U314" s="97"/>
      <c r="V314" s="116"/>
      <c r="W314" s="98"/>
    </row>
    <row r="315" spans="2:23" ht="20.25" customHeight="1" x14ac:dyDescent="0.15">
      <c r="B315" s="87">
        <v>283</v>
      </c>
      <c r="C315" s="88"/>
      <c r="D315" s="89"/>
      <c r="E315" s="90"/>
      <c r="F315" s="91"/>
      <c r="G315" s="92"/>
      <c r="H315" s="93"/>
      <c r="I315" s="94"/>
      <c r="J315" s="305" t="str">
        <f>IFERROR(VLOOKUP(E315&amp;F315,'地図シート（参考）耐震地域および土質タイプについて'!$CA$12:$CB$98,2,FALSE),"")</f>
        <v/>
      </c>
      <c r="K315" s="257" t="str">
        <f t="shared" si="10"/>
        <v/>
      </c>
      <c r="L315" s="258" t="str">
        <f t="shared" si="11"/>
        <v/>
      </c>
      <c r="M315" s="125"/>
      <c r="N315" s="126"/>
      <c r="O315" s="129"/>
      <c r="P315" s="95"/>
      <c r="Q315" s="96"/>
      <c r="R315" s="127"/>
      <c r="S315" s="94"/>
      <c r="T315" s="90"/>
      <c r="U315" s="97"/>
      <c r="V315" s="116"/>
      <c r="W315" s="98"/>
    </row>
    <row r="316" spans="2:23" ht="20.25" customHeight="1" x14ac:dyDescent="0.15">
      <c r="B316" s="87">
        <v>284</v>
      </c>
      <c r="C316" s="88"/>
      <c r="D316" s="89"/>
      <c r="E316" s="90"/>
      <c r="F316" s="91"/>
      <c r="G316" s="92"/>
      <c r="H316" s="93"/>
      <c r="I316" s="94"/>
      <c r="J316" s="305" t="str">
        <f>IFERROR(VLOOKUP(E316&amp;F316,'地図シート（参考）耐震地域および土質タイプについて'!$CA$12:$CB$98,2,FALSE),"")</f>
        <v/>
      </c>
      <c r="K316" s="257" t="str">
        <f t="shared" si="10"/>
        <v/>
      </c>
      <c r="L316" s="258" t="str">
        <f t="shared" si="11"/>
        <v/>
      </c>
      <c r="M316" s="125"/>
      <c r="N316" s="126"/>
      <c r="O316" s="129"/>
      <c r="P316" s="95"/>
      <c r="Q316" s="96"/>
      <c r="R316" s="127"/>
      <c r="S316" s="94"/>
      <c r="T316" s="90"/>
      <c r="U316" s="97"/>
      <c r="V316" s="116"/>
      <c r="W316" s="98"/>
    </row>
    <row r="317" spans="2:23" ht="20.25" customHeight="1" x14ac:dyDescent="0.15">
      <c r="B317" s="87">
        <v>285</v>
      </c>
      <c r="C317" s="88"/>
      <c r="D317" s="89"/>
      <c r="E317" s="90"/>
      <c r="F317" s="91"/>
      <c r="G317" s="92"/>
      <c r="H317" s="93"/>
      <c r="I317" s="94"/>
      <c r="J317" s="305" t="str">
        <f>IFERROR(VLOOKUP(E317&amp;F317,'地図シート（参考）耐震地域および土質タイプについて'!$CA$12:$CB$98,2,FALSE),"")</f>
        <v/>
      </c>
      <c r="K317" s="257" t="str">
        <f t="shared" si="10"/>
        <v/>
      </c>
      <c r="L317" s="258" t="str">
        <f t="shared" si="11"/>
        <v/>
      </c>
      <c r="M317" s="125"/>
      <c r="N317" s="126"/>
      <c r="O317" s="129"/>
      <c r="P317" s="95"/>
      <c r="Q317" s="96"/>
      <c r="R317" s="127"/>
      <c r="S317" s="94"/>
      <c r="T317" s="90"/>
      <c r="U317" s="97"/>
      <c r="V317" s="116"/>
      <c r="W317" s="98"/>
    </row>
    <row r="318" spans="2:23" ht="20.25" customHeight="1" x14ac:dyDescent="0.15">
      <c r="B318" s="87">
        <v>286</v>
      </c>
      <c r="C318" s="88"/>
      <c r="D318" s="89"/>
      <c r="E318" s="90"/>
      <c r="F318" s="91"/>
      <c r="G318" s="92"/>
      <c r="H318" s="93"/>
      <c r="I318" s="94"/>
      <c r="J318" s="305" t="str">
        <f>IFERROR(VLOOKUP(E318&amp;F318,'地図シート（参考）耐震地域および土質タイプについて'!$CA$12:$CB$98,2,FALSE),"")</f>
        <v/>
      </c>
      <c r="K318" s="257" t="str">
        <f t="shared" si="10"/>
        <v/>
      </c>
      <c r="L318" s="258" t="str">
        <f t="shared" si="11"/>
        <v/>
      </c>
      <c r="M318" s="125"/>
      <c r="N318" s="126"/>
      <c r="O318" s="129"/>
      <c r="P318" s="95"/>
      <c r="Q318" s="96"/>
      <c r="R318" s="127"/>
      <c r="S318" s="94"/>
      <c r="T318" s="90"/>
      <c r="U318" s="97"/>
      <c r="V318" s="116"/>
      <c r="W318" s="98"/>
    </row>
    <row r="319" spans="2:23" ht="20.25" customHeight="1" x14ac:dyDescent="0.15">
      <c r="B319" s="87">
        <v>287</v>
      </c>
      <c r="C319" s="88"/>
      <c r="D319" s="89"/>
      <c r="E319" s="90"/>
      <c r="F319" s="91"/>
      <c r="G319" s="92"/>
      <c r="H319" s="93"/>
      <c r="I319" s="94"/>
      <c r="J319" s="305" t="str">
        <f>IFERROR(VLOOKUP(E319&amp;F319,'地図シート（参考）耐震地域および土質タイプについて'!$CA$12:$CB$98,2,FALSE),"")</f>
        <v/>
      </c>
      <c r="K319" s="257" t="str">
        <f t="shared" si="10"/>
        <v/>
      </c>
      <c r="L319" s="258" t="str">
        <f t="shared" si="11"/>
        <v/>
      </c>
      <c r="M319" s="125"/>
      <c r="N319" s="126"/>
      <c r="O319" s="129"/>
      <c r="P319" s="95"/>
      <c r="Q319" s="96"/>
      <c r="R319" s="127"/>
      <c r="S319" s="94"/>
      <c r="T319" s="90"/>
      <c r="U319" s="97"/>
      <c r="V319" s="116"/>
      <c r="W319" s="98"/>
    </row>
    <row r="320" spans="2:23" ht="20.25" customHeight="1" x14ac:dyDescent="0.15">
      <c r="B320" s="87">
        <v>288</v>
      </c>
      <c r="C320" s="88"/>
      <c r="D320" s="89"/>
      <c r="E320" s="90"/>
      <c r="F320" s="91"/>
      <c r="G320" s="92"/>
      <c r="H320" s="93"/>
      <c r="I320" s="94"/>
      <c r="J320" s="305" t="str">
        <f>IFERROR(VLOOKUP(E320&amp;F320,'地図シート（参考）耐震地域および土質タイプについて'!$CA$12:$CB$98,2,FALSE),"")</f>
        <v/>
      </c>
      <c r="K320" s="257" t="str">
        <f t="shared" si="10"/>
        <v/>
      </c>
      <c r="L320" s="258" t="str">
        <f t="shared" si="11"/>
        <v/>
      </c>
      <c r="M320" s="125"/>
      <c r="N320" s="126"/>
      <c r="O320" s="129"/>
      <c r="P320" s="95"/>
      <c r="Q320" s="96"/>
      <c r="R320" s="127"/>
      <c r="S320" s="94"/>
      <c r="T320" s="90"/>
      <c r="U320" s="97"/>
      <c r="V320" s="116"/>
      <c r="W320" s="98"/>
    </row>
    <row r="321" spans="2:23" ht="20.25" customHeight="1" x14ac:dyDescent="0.15">
      <c r="B321" s="87">
        <v>289</v>
      </c>
      <c r="C321" s="88"/>
      <c r="D321" s="89"/>
      <c r="E321" s="90"/>
      <c r="F321" s="91"/>
      <c r="G321" s="92"/>
      <c r="H321" s="93"/>
      <c r="I321" s="94"/>
      <c r="J321" s="305" t="str">
        <f>IFERROR(VLOOKUP(E321&amp;F321,'地図シート（参考）耐震地域および土質タイプについて'!$CA$12:$CB$98,2,FALSE),"")</f>
        <v/>
      </c>
      <c r="K321" s="257" t="str">
        <f t="shared" si="10"/>
        <v/>
      </c>
      <c r="L321" s="258" t="str">
        <f t="shared" si="11"/>
        <v/>
      </c>
      <c r="M321" s="125"/>
      <c r="N321" s="126"/>
      <c r="O321" s="129"/>
      <c r="P321" s="95"/>
      <c r="Q321" s="96"/>
      <c r="R321" s="127"/>
      <c r="S321" s="94"/>
      <c r="T321" s="90"/>
      <c r="U321" s="97"/>
      <c r="V321" s="116"/>
      <c r="W321" s="98"/>
    </row>
    <row r="322" spans="2:23" ht="20.25" customHeight="1" x14ac:dyDescent="0.15">
      <c r="B322" s="87">
        <v>290</v>
      </c>
      <c r="C322" s="88"/>
      <c r="D322" s="89"/>
      <c r="E322" s="90"/>
      <c r="F322" s="91"/>
      <c r="G322" s="92"/>
      <c r="H322" s="93"/>
      <c r="I322" s="94"/>
      <c r="J322" s="305" t="str">
        <f>IFERROR(VLOOKUP(E322&amp;F322,'地図シート（参考）耐震地域および土質タイプについて'!$CA$12:$CB$98,2,FALSE),"")</f>
        <v/>
      </c>
      <c r="K322" s="257" t="str">
        <f t="shared" si="10"/>
        <v/>
      </c>
      <c r="L322" s="258" t="str">
        <f t="shared" si="11"/>
        <v/>
      </c>
      <c r="M322" s="125"/>
      <c r="N322" s="126"/>
      <c r="O322" s="129"/>
      <c r="P322" s="95"/>
      <c r="Q322" s="96"/>
      <c r="R322" s="127"/>
      <c r="S322" s="94"/>
      <c r="T322" s="90"/>
      <c r="U322" s="97"/>
      <c r="V322" s="116"/>
      <c r="W322" s="98"/>
    </row>
    <row r="323" spans="2:23" ht="20.25" customHeight="1" x14ac:dyDescent="0.15">
      <c r="B323" s="87">
        <v>291</v>
      </c>
      <c r="C323" s="88"/>
      <c r="D323" s="89"/>
      <c r="E323" s="90"/>
      <c r="F323" s="91"/>
      <c r="G323" s="92"/>
      <c r="H323" s="93"/>
      <c r="I323" s="94"/>
      <c r="J323" s="305" t="str">
        <f>IFERROR(VLOOKUP(E323&amp;F323,'地図シート（参考）耐震地域および土質タイプについて'!$CA$12:$CB$98,2,FALSE),"")</f>
        <v/>
      </c>
      <c r="K323" s="257" t="str">
        <f t="shared" si="10"/>
        <v/>
      </c>
      <c r="L323" s="258" t="str">
        <f t="shared" si="11"/>
        <v/>
      </c>
      <c r="M323" s="125"/>
      <c r="N323" s="126"/>
      <c r="O323" s="129"/>
      <c r="P323" s="95"/>
      <c r="Q323" s="96"/>
      <c r="R323" s="127"/>
      <c r="S323" s="94"/>
      <c r="T323" s="90"/>
      <c r="U323" s="97"/>
      <c r="V323" s="116"/>
      <c r="W323" s="98"/>
    </row>
    <row r="324" spans="2:23" ht="20.25" customHeight="1" x14ac:dyDescent="0.15">
      <c r="B324" s="87">
        <v>292</v>
      </c>
      <c r="C324" s="88"/>
      <c r="D324" s="89"/>
      <c r="E324" s="90"/>
      <c r="F324" s="91"/>
      <c r="G324" s="92"/>
      <c r="H324" s="93"/>
      <c r="I324" s="94"/>
      <c r="J324" s="305" t="str">
        <f>IFERROR(VLOOKUP(E324&amp;F324,'地図シート（参考）耐震地域および土質タイプについて'!$CA$12:$CB$98,2,FALSE),"")</f>
        <v/>
      </c>
      <c r="K324" s="257" t="str">
        <f t="shared" si="10"/>
        <v/>
      </c>
      <c r="L324" s="258" t="str">
        <f t="shared" si="11"/>
        <v/>
      </c>
      <c r="M324" s="125"/>
      <c r="N324" s="126"/>
      <c r="O324" s="129"/>
      <c r="P324" s="95"/>
      <c r="Q324" s="96"/>
      <c r="R324" s="127"/>
      <c r="S324" s="94"/>
      <c r="T324" s="90"/>
      <c r="U324" s="97"/>
      <c r="V324" s="116"/>
      <c r="W324" s="98"/>
    </row>
    <row r="325" spans="2:23" ht="20.25" customHeight="1" x14ac:dyDescent="0.15">
      <c r="B325" s="87">
        <v>293</v>
      </c>
      <c r="C325" s="88"/>
      <c r="D325" s="89"/>
      <c r="E325" s="90"/>
      <c r="F325" s="91"/>
      <c r="G325" s="92"/>
      <c r="H325" s="93"/>
      <c r="I325" s="94"/>
      <c r="J325" s="305" t="str">
        <f>IFERROR(VLOOKUP(E325&amp;F325,'地図シート（参考）耐震地域および土質タイプについて'!$CA$12:$CB$98,2,FALSE),"")</f>
        <v/>
      </c>
      <c r="K325" s="257" t="str">
        <f t="shared" si="10"/>
        <v/>
      </c>
      <c r="L325" s="258" t="str">
        <f t="shared" si="11"/>
        <v/>
      </c>
      <c r="M325" s="125"/>
      <c r="N325" s="126"/>
      <c r="O325" s="129"/>
      <c r="P325" s="95"/>
      <c r="Q325" s="96"/>
      <c r="R325" s="127"/>
      <c r="S325" s="94"/>
      <c r="T325" s="90"/>
      <c r="U325" s="97"/>
      <c r="V325" s="116"/>
      <c r="W325" s="98"/>
    </row>
    <row r="326" spans="2:23" ht="20.25" customHeight="1" x14ac:dyDescent="0.15">
      <c r="B326" s="87">
        <v>294</v>
      </c>
      <c r="C326" s="88"/>
      <c r="D326" s="89"/>
      <c r="E326" s="90"/>
      <c r="F326" s="91"/>
      <c r="G326" s="92"/>
      <c r="H326" s="93"/>
      <c r="I326" s="94"/>
      <c r="J326" s="305" t="str">
        <f>IFERROR(VLOOKUP(E326&amp;F326,'地図シート（参考）耐震地域および土質タイプについて'!$CA$12:$CB$98,2,FALSE),"")</f>
        <v/>
      </c>
      <c r="K326" s="257" t="str">
        <f t="shared" si="10"/>
        <v/>
      </c>
      <c r="L326" s="258" t="str">
        <f t="shared" si="11"/>
        <v/>
      </c>
      <c r="M326" s="125"/>
      <c r="N326" s="126"/>
      <c r="O326" s="129"/>
      <c r="P326" s="95"/>
      <c r="Q326" s="96"/>
      <c r="R326" s="127"/>
      <c r="S326" s="94"/>
      <c r="T326" s="90"/>
      <c r="U326" s="97"/>
      <c r="V326" s="116"/>
      <c r="W326" s="98"/>
    </row>
    <row r="327" spans="2:23" ht="20.25" customHeight="1" x14ac:dyDescent="0.15">
      <c r="B327" s="87">
        <v>295</v>
      </c>
      <c r="C327" s="88"/>
      <c r="D327" s="89"/>
      <c r="E327" s="90"/>
      <c r="F327" s="91"/>
      <c r="G327" s="92"/>
      <c r="H327" s="93"/>
      <c r="I327" s="94"/>
      <c r="J327" s="305" t="str">
        <f>IFERROR(VLOOKUP(E327&amp;F327,'地図シート（参考）耐震地域および土質タイプについて'!$CA$12:$CB$98,2,FALSE),"")</f>
        <v/>
      </c>
      <c r="K327" s="257" t="str">
        <f t="shared" si="10"/>
        <v/>
      </c>
      <c r="L327" s="258" t="str">
        <f t="shared" si="11"/>
        <v/>
      </c>
      <c r="M327" s="125"/>
      <c r="N327" s="126"/>
      <c r="O327" s="129"/>
      <c r="P327" s="95"/>
      <c r="Q327" s="96"/>
      <c r="R327" s="127"/>
      <c r="S327" s="94"/>
      <c r="T327" s="90"/>
      <c r="U327" s="97"/>
      <c r="V327" s="116"/>
      <c r="W327" s="98"/>
    </row>
    <row r="328" spans="2:23" ht="20.25" customHeight="1" x14ac:dyDescent="0.15">
      <c r="B328" s="87">
        <v>296</v>
      </c>
      <c r="C328" s="88"/>
      <c r="D328" s="89"/>
      <c r="E328" s="90"/>
      <c r="F328" s="91"/>
      <c r="G328" s="92"/>
      <c r="H328" s="93"/>
      <c r="I328" s="94"/>
      <c r="J328" s="305" t="str">
        <f>IFERROR(VLOOKUP(E328&amp;F328,'地図シート（参考）耐震地域および土質タイプについて'!$CA$12:$CB$98,2,FALSE),"")</f>
        <v/>
      </c>
      <c r="K328" s="257" t="str">
        <f t="shared" ref="K328:K332" si="12">IFERROR(ROUND(H328+$J328/1000,4),"")</f>
        <v/>
      </c>
      <c r="L328" s="258" t="str">
        <f t="shared" ref="L328:L332" si="13">IFERROR(ROUND(I328+$J328/1000,4),"")</f>
        <v/>
      </c>
      <c r="M328" s="125"/>
      <c r="N328" s="126"/>
      <c r="O328" s="129"/>
      <c r="P328" s="95"/>
      <c r="Q328" s="96"/>
      <c r="R328" s="127"/>
      <c r="S328" s="94"/>
      <c r="T328" s="90"/>
      <c r="U328" s="97"/>
      <c r="V328" s="116"/>
      <c r="W328" s="98"/>
    </row>
    <row r="329" spans="2:23" ht="20.25" customHeight="1" x14ac:dyDescent="0.15">
      <c r="B329" s="87">
        <v>297</v>
      </c>
      <c r="C329" s="88"/>
      <c r="D329" s="89"/>
      <c r="E329" s="90"/>
      <c r="F329" s="91"/>
      <c r="G329" s="92"/>
      <c r="H329" s="93"/>
      <c r="I329" s="94"/>
      <c r="J329" s="305" t="str">
        <f>IFERROR(VLOOKUP(E329&amp;F329,'地図シート（参考）耐震地域および土質タイプについて'!$CA$12:$CB$98,2,FALSE),"")</f>
        <v/>
      </c>
      <c r="K329" s="257" t="str">
        <f t="shared" si="12"/>
        <v/>
      </c>
      <c r="L329" s="258" t="str">
        <f t="shared" si="13"/>
        <v/>
      </c>
      <c r="M329" s="125"/>
      <c r="N329" s="126"/>
      <c r="O329" s="129"/>
      <c r="P329" s="95"/>
      <c r="Q329" s="96"/>
      <c r="R329" s="127"/>
      <c r="S329" s="94"/>
      <c r="T329" s="90"/>
      <c r="U329" s="97"/>
      <c r="V329" s="116"/>
      <c r="W329" s="98"/>
    </row>
    <row r="330" spans="2:23" ht="20.25" customHeight="1" x14ac:dyDescent="0.15">
      <c r="B330" s="87">
        <v>298</v>
      </c>
      <c r="C330" s="88"/>
      <c r="D330" s="89"/>
      <c r="E330" s="90"/>
      <c r="F330" s="91"/>
      <c r="G330" s="92"/>
      <c r="H330" s="93"/>
      <c r="I330" s="94"/>
      <c r="J330" s="305" t="str">
        <f>IFERROR(VLOOKUP(E330&amp;F330,'地図シート（参考）耐震地域および土質タイプについて'!$CA$12:$CB$98,2,FALSE),"")</f>
        <v/>
      </c>
      <c r="K330" s="257" t="str">
        <f t="shared" si="12"/>
        <v/>
      </c>
      <c r="L330" s="258" t="str">
        <f t="shared" si="13"/>
        <v/>
      </c>
      <c r="M330" s="125"/>
      <c r="N330" s="126"/>
      <c r="O330" s="129"/>
      <c r="P330" s="95"/>
      <c r="Q330" s="96"/>
      <c r="R330" s="127"/>
      <c r="S330" s="94"/>
      <c r="T330" s="90"/>
      <c r="U330" s="97"/>
      <c r="V330" s="116"/>
      <c r="W330" s="98"/>
    </row>
    <row r="331" spans="2:23" ht="20.25" customHeight="1" x14ac:dyDescent="0.15">
      <c r="B331" s="87">
        <v>299</v>
      </c>
      <c r="C331" s="88"/>
      <c r="D331" s="89"/>
      <c r="E331" s="90"/>
      <c r="F331" s="91"/>
      <c r="G331" s="92"/>
      <c r="H331" s="93"/>
      <c r="I331" s="94"/>
      <c r="J331" s="305" t="str">
        <f>IFERROR(VLOOKUP(E331&amp;F331,'地図シート（参考）耐震地域および土質タイプについて'!$CA$12:$CB$98,2,FALSE),"")</f>
        <v/>
      </c>
      <c r="K331" s="257" t="str">
        <f t="shared" si="12"/>
        <v/>
      </c>
      <c r="L331" s="258" t="str">
        <f t="shared" si="13"/>
        <v/>
      </c>
      <c r="M331" s="125"/>
      <c r="N331" s="126"/>
      <c r="O331" s="129"/>
      <c r="P331" s="95"/>
      <c r="Q331" s="96"/>
      <c r="R331" s="127"/>
      <c r="S331" s="94"/>
      <c r="T331" s="90"/>
      <c r="U331" s="97"/>
      <c r="V331" s="116"/>
      <c r="W331" s="98"/>
    </row>
    <row r="332" spans="2:23" ht="20.25" customHeight="1" thickBot="1" x14ac:dyDescent="0.2">
      <c r="B332" s="284">
        <v>300</v>
      </c>
      <c r="C332" s="285"/>
      <c r="D332" s="286"/>
      <c r="E332" s="287"/>
      <c r="F332" s="288"/>
      <c r="G332" s="289"/>
      <c r="H332" s="306"/>
      <c r="I332" s="307"/>
      <c r="J332" s="316" t="str">
        <f>IFERROR(VLOOKUP(E332&amp;F332,'地図シート（参考）耐震地域および土質タイプについて'!$CA$12:$CB$98,2,FALSE),"")</f>
        <v/>
      </c>
      <c r="K332" s="308" t="str">
        <f t="shared" si="12"/>
        <v/>
      </c>
      <c r="L332" s="309" t="str">
        <f t="shared" si="13"/>
        <v/>
      </c>
      <c r="M332" s="295"/>
      <c r="N332" s="296"/>
      <c r="O332" s="297"/>
      <c r="P332" s="298"/>
      <c r="Q332" s="299"/>
      <c r="R332" s="300"/>
      <c r="S332" s="307"/>
      <c r="T332" s="287"/>
      <c r="U332" s="310"/>
      <c r="V332" s="303"/>
      <c r="W332" s="304"/>
    </row>
  </sheetData>
  <sheetProtection algorithmName="SHA-512" hashValue="gGPOdWSvf0Sx6rXndfgi1iISB8UNmvfgrJQM51234BRvVOWnOy3xxjXMbxKsqLO0l0AgkNMD0e43ML6EujcEpQ==" saltValue="aOUpKRMmGtjamIIxE1vY5g==" spinCount="100000" sheet="1" formatCells="0"/>
  <mergeCells count="66">
    <mergeCell ref="C14:H14"/>
    <mergeCell ref="C15:H15"/>
    <mergeCell ref="B25:F25"/>
    <mergeCell ref="I22:J22"/>
    <mergeCell ref="K22:O22"/>
    <mergeCell ref="C23:H23"/>
    <mergeCell ref="I23:J23"/>
    <mergeCell ref="K23:O23"/>
    <mergeCell ref="C20:H20"/>
    <mergeCell ref="B13:B23"/>
    <mergeCell ref="C13:H13"/>
    <mergeCell ref="I14:O14"/>
    <mergeCell ref="I20:K20"/>
    <mergeCell ref="L20:M20"/>
    <mergeCell ref="I15:O15"/>
    <mergeCell ref="C16:H16"/>
    <mergeCell ref="B4:C4"/>
    <mergeCell ref="D4:F4"/>
    <mergeCell ref="D5:F5"/>
    <mergeCell ref="G5:L5"/>
    <mergeCell ref="B5:C5"/>
    <mergeCell ref="B7:B11"/>
    <mergeCell ref="D7:G7"/>
    <mergeCell ref="I7:O7"/>
    <mergeCell ref="D8:G8"/>
    <mergeCell ref="I8:O11"/>
    <mergeCell ref="D9:G9"/>
    <mergeCell ref="D10:G10"/>
    <mergeCell ref="D11:G11"/>
    <mergeCell ref="I16:O16"/>
    <mergeCell ref="I13:O13"/>
    <mergeCell ref="O28:O30"/>
    <mergeCell ref="P28:P30"/>
    <mergeCell ref="R27:U27"/>
    <mergeCell ref="M27:Q27"/>
    <mergeCell ref="M28:N28"/>
    <mergeCell ref="M29:N29"/>
    <mergeCell ref="H28:I28"/>
    <mergeCell ref="K28:L28"/>
    <mergeCell ref="C17:H17"/>
    <mergeCell ref="C21:H21"/>
    <mergeCell ref="I21:J21"/>
    <mergeCell ref="K21:O21"/>
    <mergeCell ref="E18:F18"/>
    <mergeCell ref="K19:O19"/>
    <mergeCell ref="Q28:Q31"/>
    <mergeCell ref="V28:V30"/>
    <mergeCell ref="W29:W31"/>
    <mergeCell ref="T29:T31"/>
    <mergeCell ref="R28:S29"/>
    <mergeCell ref="I17:O17"/>
    <mergeCell ref="N20:O20"/>
    <mergeCell ref="C22:H22"/>
    <mergeCell ref="B27:L27"/>
    <mergeCell ref="B28:B31"/>
    <mergeCell ref="C28:C31"/>
    <mergeCell ref="D28:D31"/>
    <mergeCell ref="F28:F30"/>
    <mergeCell ref="E29:E31"/>
    <mergeCell ref="H29:I29"/>
    <mergeCell ref="K29:L29"/>
    <mergeCell ref="G28:G29"/>
    <mergeCell ref="G18:H18"/>
    <mergeCell ref="K18:O18"/>
    <mergeCell ref="E19:F19"/>
    <mergeCell ref="G19:H19"/>
  </mergeCells>
  <phoneticPr fontId="1"/>
  <conditionalFormatting sqref="E33:I332 O33:V332">
    <cfRule type="cellIs" dxfId="19" priority="44" operator="equal">
      <formula>$C33=""</formula>
    </cfRule>
  </conditionalFormatting>
  <conditionalFormatting sqref="I18">
    <cfRule type="expression" dxfId="18" priority="8">
      <formula>NOT(OR((I18=$G$18),(I18="")))</formula>
    </cfRule>
  </conditionalFormatting>
  <conditionalFormatting sqref="I19">
    <cfRule type="expression" dxfId="17" priority="7">
      <formula>NOT(OR((I19=$G$19),(I19="")))</formula>
    </cfRule>
  </conditionalFormatting>
  <conditionalFormatting sqref="I20">
    <cfRule type="expression" dxfId="16" priority="4">
      <formula>$I$20=""</formula>
    </cfRule>
  </conditionalFormatting>
  <conditionalFormatting sqref="I21">
    <cfRule type="expression" dxfId="15" priority="19">
      <formula>$I$21=""</formula>
    </cfRule>
  </conditionalFormatting>
  <conditionalFormatting sqref="I22">
    <cfRule type="containsText" dxfId="14" priority="2" operator="containsText" text="タイプⅠ">
      <formula>NOT(ISERROR(SEARCH("タイプⅠ",I22)))</formula>
    </cfRule>
  </conditionalFormatting>
  <conditionalFormatting sqref="I23:J23">
    <cfRule type="expression" dxfId="13" priority="1">
      <formula>NOT(OR($I$23="Ⅲ種地盤",$I$23="自動選択(デフォルト）"))</formula>
    </cfRule>
  </conditionalFormatting>
  <conditionalFormatting sqref="M33:N332">
    <cfRule type="cellIs" dxfId="12" priority="45" operator="equal">
      <formula>$C33=""</formula>
    </cfRule>
  </conditionalFormatting>
  <conditionalFormatting sqref="O33:O332">
    <cfRule type="expression" dxfId="11" priority="172">
      <formula>$O33&lt;$F33</formula>
    </cfRule>
  </conditionalFormatting>
  <conditionalFormatting sqref="R33:S332">
    <cfRule type="expression" dxfId="10" priority="77">
      <formula>R33&lt;($F33/1000+K33)</formula>
    </cfRule>
  </conditionalFormatting>
  <dataValidations count="11">
    <dataValidation imeMode="halfAlpha" allowBlank="1" showInputMessage="1" showErrorMessage="1" sqref="P33:P332" xr:uid="{00000000-0002-0000-0700-000002000000}"/>
    <dataValidation type="list" allowBlank="1" showInputMessage="1" showErrorMessage="1" sqref="P32" xr:uid="{00000000-0002-0000-0700-000003000000}">
      <formula1>"25,20,14,"</formula1>
    </dataValidation>
    <dataValidation type="list" allowBlank="1" showInputMessage="1" showErrorMessage="1" sqref="Q32" xr:uid="{00000000-0002-0000-0700-000004000000}">
      <formula1>"有り,無し,"</formula1>
    </dataValidation>
    <dataValidation type="list" allowBlank="1" showInputMessage="1" showErrorMessage="1" sqref="T32:T332" xr:uid="{00000000-0002-0000-0700-000005000000}">
      <formula1>"レベル１,レベル１・２,不要,"</formula1>
    </dataValidation>
    <dataValidation type="list" imeMode="hiragana" allowBlank="1" showInputMessage="1" showErrorMessage="1" sqref="Q33:Q332" xr:uid="{00000000-0002-0000-0700-000006000000}">
      <formula1>"有り,無し,"</formula1>
    </dataValidation>
    <dataValidation type="list" allowBlank="1" showInputMessage="1" showErrorMessage="1" sqref="I21" xr:uid="{00000000-0002-0000-0700-000009000000}">
      <formula1>INDIRECT(I20)</formula1>
    </dataValidation>
    <dataValidation type="list" imeMode="halfAlpha" allowBlank="1" showErrorMessage="1" error="HP ヒューム管_x000a_TP　陶管_x000a_CP　コンクリート管_x000a_上記より入力してください_x000a__x000a_※塩ビ管は対応できません" sqref="E32" xr:uid="{00000000-0002-0000-0700-00000B000000}">
      <formula1>"HP,TP,CP,VU,VP"</formula1>
    </dataValidation>
    <dataValidation type="list" imeMode="halfAlpha" allowBlank="1" showErrorMessage="1" error="HP ヒューム管_x000a_TP　陶管_x000a_CP　コンクリート管_x000a_VU　塩ビ管_x000a_VP　塩ビ管_x000a_上記より入力してください" sqref="E33:E332" xr:uid="{00000000-0002-0000-0700-00000C000000}">
      <formula1>"HP,TP,CP,VU,VP"</formula1>
    </dataValidation>
    <dataValidation type="list" allowBlank="1" showInputMessage="1" showErrorMessage="1" sqref="I20:K20" xr:uid="{E797D245-47FB-4D47-B704-02D81DB03C97}">
      <formula1>"北海道, 青森県, 岩手県, 宮城県, 秋田県, 山形県, 福島県, 茨城県, 栃木県, 群馬県, 埼玉県, 千葉県, 東京都, 神奈川県, 新潟県, 富山県, 石川県, 福井県, 山梨県, 長野県, 岐阜県, 静岡県, 愛知県, 三重県, 滋賀県, 京都府, 大阪府, 兵庫県, 奈良県, 和歌山県, 鳥取県, 島根県, 岡山県, 広島県, 山口県, 徳島県, 香川県, 愛媛県, 高知県, 福岡県, 佐賀県, 長崎県, 熊本県, 大分県, 宮崎県, 鹿児島県, 沖縄県"</formula1>
    </dataValidation>
    <dataValidation type="list" allowBlank="1" showInputMessage="1" showErrorMessage="1" sqref="I22:J22" xr:uid="{45DB5FB5-9013-4502-85CC-D51D14A6B4CD}">
      <formula1>"タイプⅠ,タイプⅡ(デフォルト）"</formula1>
    </dataValidation>
    <dataValidation type="list" allowBlank="1" showInputMessage="1" showErrorMessage="1" sqref="I23:J23" xr:uid="{2473E439-1ED9-4C17-9F9F-FF190B867D98}">
      <formula1>"Ⅰ種地盤,Ⅱ種地盤,Ⅲ種地盤,自動選択(デフォルト）"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9" orientation="landscape" r:id="rId1"/>
  <rowBreaks count="1" manualBreakCount="1">
    <brk id="41" min="1" max="2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6199" r:id="rId4" name="Check Box 119">
              <controlPr defaultSize="0" autoFill="0" autoLine="0" autoPict="0">
                <anchor moveWithCells="1">
                  <from>
                    <xdr:col>3</xdr:col>
                    <xdr:colOff>19050</xdr:colOff>
                    <xdr:row>4</xdr:row>
                    <xdr:rowOff>9525</xdr:rowOff>
                  </from>
                  <to>
                    <xdr:col>3</xdr:col>
                    <xdr:colOff>847725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00" r:id="rId5" name="Check Box 120">
              <controlPr defaultSize="0" autoFill="0" autoLine="0" autoPict="0">
                <anchor moveWithCells="1">
                  <from>
                    <xdr:col>3</xdr:col>
                    <xdr:colOff>828675</xdr:colOff>
                    <xdr:row>4</xdr:row>
                    <xdr:rowOff>9525</xdr:rowOff>
                  </from>
                  <to>
                    <xdr:col>4</xdr:col>
                    <xdr:colOff>609600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01" r:id="rId6" name="Check Box 121">
              <controlPr defaultSize="0" autoFill="0" autoLine="0" autoPict="0">
                <anchor moveWithCells="1">
                  <from>
                    <xdr:col>4</xdr:col>
                    <xdr:colOff>600075</xdr:colOff>
                    <xdr:row>4</xdr:row>
                    <xdr:rowOff>9525</xdr:rowOff>
                  </from>
                  <to>
                    <xdr:col>6</xdr:col>
                    <xdr:colOff>28575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17" r:id="rId7" name="Check Box 137">
              <controlPr defaultSize="0" autoFill="0" autoLine="0" autoPict="0">
                <anchor moveWithCells="1">
                  <from>
                    <xdr:col>10</xdr:col>
                    <xdr:colOff>466725</xdr:colOff>
                    <xdr:row>12</xdr:row>
                    <xdr:rowOff>28575</xdr:rowOff>
                  </from>
                  <to>
                    <xdr:col>12</xdr:col>
                    <xdr:colOff>247650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18" r:id="rId8" name="Check Box 138">
              <controlPr defaultSize="0" autoFill="0" autoLine="0" autoPict="0">
                <anchor moveWithCells="1">
                  <from>
                    <xdr:col>12</xdr:col>
                    <xdr:colOff>57150</xdr:colOff>
                    <xdr:row>12</xdr:row>
                    <xdr:rowOff>28575</xdr:rowOff>
                  </from>
                  <to>
                    <xdr:col>13</xdr:col>
                    <xdr:colOff>466725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19" r:id="rId9" name="Check Box 139">
              <controlPr defaultSize="0" autoFill="0" autoLine="0" autoPict="0">
                <anchor moveWithCells="1">
                  <from>
                    <xdr:col>13</xdr:col>
                    <xdr:colOff>276225</xdr:colOff>
                    <xdr:row>12</xdr:row>
                    <xdr:rowOff>19050</xdr:rowOff>
                  </from>
                  <to>
                    <xdr:col>15</xdr:col>
                    <xdr:colOff>38100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20" r:id="rId10" name="Check Box 140">
              <controlPr defaultSize="0" autoFill="0" autoLine="0" autoPict="0">
                <anchor moveWithCells="1">
                  <from>
                    <xdr:col>8</xdr:col>
                    <xdr:colOff>152400</xdr:colOff>
                    <xdr:row>12</xdr:row>
                    <xdr:rowOff>0</xdr:rowOff>
                  </from>
                  <to>
                    <xdr:col>10</xdr:col>
                    <xdr:colOff>266700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21" r:id="rId11" name="Check Box 141">
              <controlPr defaultSize="0" autoFill="0" autoLine="0" autoPict="0">
                <anchor moveWithCells="1">
                  <from>
                    <xdr:col>9</xdr:col>
                    <xdr:colOff>219075</xdr:colOff>
                    <xdr:row>12</xdr:row>
                    <xdr:rowOff>19050</xdr:rowOff>
                  </from>
                  <to>
                    <xdr:col>9</xdr:col>
                    <xdr:colOff>790575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222" r:id="rId12" name="Check Box 142">
              <controlPr defaultSize="0" autoFill="0" autoLine="0" autoPict="0">
                <anchor moveWithCells="1">
                  <from>
                    <xdr:col>9</xdr:col>
                    <xdr:colOff>647700</xdr:colOff>
                    <xdr:row>12</xdr:row>
                    <xdr:rowOff>19050</xdr:rowOff>
                  </from>
                  <to>
                    <xdr:col>10</xdr:col>
                    <xdr:colOff>190500</xdr:colOff>
                    <xdr:row>13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0070C0"/>
  </sheetPr>
  <dimension ref="A1:T332"/>
  <sheetViews>
    <sheetView showGridLines="0" zoomScaleNormal="100" zoomScaleSheetLayoutView="100" workbookViewId="0">
      <selection activeCell="D4" sqref="D4:F4"/>
    </sheetView>
  </sheetViews>
  <sheetFormatPr defaultRowHeight="13.5" x14ac:dyDescent="0.15"/>
  <cols>
    <col min="1" max="1" width="13.75" style="66" customWidth="1"/>
    <col min="2" max="2" width="5.875" style="28" customWidth="1"/>
    <col min="3" max="3" width="15" style="28" customWidth="1"/>
    <col min="4" max="4" width="13.75" style="28" customWidth="1"/>
    <col min="5" max="5" width="12" style="68" customWidth="1"/>
    <col min="6" max="6" width="6.125" style="28" customWidth="1"/>
    <col min="7" max="7" width="8.5" style="69" customWidth="1"/>
    <col min="8" max="8" width="9.125" style="69" customWidth="1"/>
    <col min="9" max="11" width="9.125" style="70" customWidth="1"/>
    <col min="12" max="16" width="8.625" style="70" customWidth="1"/>
    <col min="17" max="17" width="9.625" style="28" customWidth="1"/>
    <col min="18" max="18" width="10.625" style="28" customWidth="1"/>
    <col min="19" max="19" width="10" style="28" customWidth="1"/>
    <col min="20" max="20" width="20.125" style="28" customWidth="1"/>
    <col min="21" max="21" width="16" style="28" customWidth="1"/>
    <col min="22" max="22" width="8.625" style="28" customWidth="1"/>
    <col min="23" max="23" width="5" style="28" customWidth="1"/>
    <col min="24" max="26" width="9" style="28" customWidth="1"/>
    <col min="27" max="16384" width="9" style="28"/>
  </cols>
  <sheetData>
    <row r="1" spans="2:20" ht="24.75" customHeight="1" x14ac:dyDescent="0.15">
      <c r="E1" s="28"/>
      <c r="G1" s="28"/>
      <c r="H1" s="28"/>
      <c r="I1" s="28"/>
      <c r="J1" s="28"/>
      <c r="K1" s="28"/>
      <c r="L1" s="28"/>
      <c r="M1" s="28"/>
    </row>
    <row r="2" spans="2:20" ht="36" customHeight="1" x14ac:dyDescent="0.15">
      <c r="B2" s="221" t="s">
        <v>186</v>
      </c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</row>
    <row r="3" spans="2:20" ht="9.75" customHeight="1" thickBot="1" x14ac:dyDescent="0.2">
      <c r="B3" s="120" t="b">
        <v>0</v>
      </c>
      <c r="C3" s="120" t="b">
        <v>0</v>
      </c>
      <c r="D3" s="120" t="b">
        <v>0</v>
      </c>
      <c r="E3" s="119"/>
      <c r="F3" s="119"/>
      <c r="G3" s="121"/>
      <c r="H3" s="120"/>
      <c r="I3" s="120"/>
      <c r="J3" s="120"/>
      <c r="K3" s="119"/>
      <c r="L3" s="119"/>
      <c r="M3" s="119"/>
      <c r="N3" s="28"/>
      <c r="O3" s="28"/>
      <c r="P3" s="28"/>
    </row>
    <row r="4" spans="2:20" ht="20.25" customHeight="1" thickBot="1" x14ac:dyDescent="0.2">
      <c r="B4" s="440" t="s">
        <v>64</v>
      </c>
      <c r="C4" s="441"/>
      <c r="D4" s="449"/>
      <c r="E4" s="450"/>
      <c r="F4" s="451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2:20" ht="20.25" customHeight="1" thickBot="1" x14ac:dyDescent="0.2">
      <c r="B5" s="445" t="s">
        <v>142</v>
      </c>
      <c r="C5" s="446"/>
      <c r="D5" s="443"/>
      <c r="E5" s="516"/>
      <c r="F5" s="517"/>
      <c r="G5" s="447" t="str">
        <f>IF(OR(C3=TRUE,D3=TRUE),"追加・修正箇所を赤字にしてください","")</f>
        <v/>
      </c>
      <c r="H5" s="448"/>
      <c r="I5" s="448"/>
      <c r="J5" s="448"/>
      <c r="K5" s="448"/>
      <c r="L5" s="448"/>
      <c r="M5" s="28"/>
      <c r="N5" s="28"/>
      <c r="O5" s="28"/>
      <c r="P5" s="28"/>
    </row>
    <row r="6" spans="2:20" ht="8.25" customHeight="1" thickBot="1" x14ac:dyDescent="0.2">
      <c r="I6" s="28"/>
      <c r="J6" s="28"/>
      <c r="K6" s="28"/>
      <c r="L6" s="28"/>
      <c r="M6" s="28"/>
      <c r="N6" s="28"/>
      <c r="O6" s="28"/>
      <c r="P6" s="28"/>
    </row>
    <row r="7" spans="2:20" s="68" customFormat="1" ht="19.5" customHeight="1" thickBot="1" x14ac:dyDescent="0.2">
      <c r="B7" s="465" t="s">
        <v>179</v>
      </c>
      <c r="C7" s="181" t="s">
        <v>65</v>
      </c>
      <c r="D7" s="462"/>
      <c r="E7" s="463"/>
      <c r="F7" s="463"/>
      <c r="G7" s="464"/>
      <c r="I7" s="468" t="s">
        <v>157</v>
      </c>
      <c r="J7" s="469"/>
      <c r="K7" s="469"/>
      <c r="L7" s="469"/>
      <c r="M7" s="469"/>
      <c r="N7" s="469"/>
      <c r="O7" s="470"/>
    </row>
    <row r="8" spans="2:20" s="68" customFormat="1" ht="19.5" customHeight="1" x14ac:dyDescent="0.15">
      <c r="B8" s="466"/>
      <c r="C8" s="182" t="s">
        <v>173</v>
      </c>
      <c r="D8" s="461"/>
      <c r="E8" s="358"/>
      <c r="F8" s="358"/>
      <c r="G8" s="359"/>
      <c r="I8" s="452"/>
      <c r="J8" s="453"/>
      <c r="K8" s="453"/>
      <c r="L8" s="453"/>
      <c r="M8" s="453"/>
      <c r="N8" s="453"/>
      <c r="O8" s="454"/>
      <c r="Q8" s="28"/>
    </row>
    <row r="9" spans="2:20" s="68" customFormat="1" ht="19.5" customHeight="1" x14ac:dyDescent="0.15">
      <c r="B9" s="466"/>
      <c r="C9" s="183" t="s">
        <v>174</v>
      </c>
      <c r="D9" s="461"/>
      <c r="E9" s="358"/>
      <c r="F9" s="358"/>
      <c r="G9" s="359"/>
      <c r="I9" s="455"/>
      <c r="J9" s="456"/>
      <c r="K9" s="456"/>
      <c r="L9" s="456"/>
      <c r="M9" s="456"/>
      <c r="N9" s="456"/>
      <c r="O9" s="457"/>
    </row>
    <row r="10" spans="2:20" s="68" customFormat="1" ht="19.5" customHeight="1" x14ac:dyDescent="0.15">
      <c r="B10" s="466"/>
      <c r="C10" s="184" t="s">
        <v>175</v>
      </c>
      <c r="D10" s="461"/>
      <c r="E10" s="358"/>
      <c r="F10" s="358"/>
      <c r="G10" s="359"/>
      <c r="I10" s="455"/>
      <c r="J10" s="456"/>
      <c r="K10" s="456"/>
      <c r="L10" s="456"/>
      <c r="M10" s="456"/>
      <c r="N10" s="456"/>
      <c r="O10" s="457"/>
    </row>
    <row r="11" spans="2:20" s="68" customFormat="1" ht="19.5" customHeight="1" thickBot="1" x14ac:dyDescent="0.2">
      <c r="B11" s="467"/>
      <c r="C11" s="185" t="s">
        <v>176</v>
      </c>
      <c r="D11" s="437"/>
      <c r="E11" s="438"/>
      <c r="F11" s="438"/>
      <c r="G11" s="439"/>
      <c r="I11" s="458"/>
      <c r="J11" s="459"/>
      <c r="K11" s="459"/>
      <c r="L11" s="459"/>
      <c r="M11" s="459"/>
      <c r="N11" s="459"/>
      <c r="O11" s="460"/>
    </row>
    <row r="12" spans="2:20" ht="15" customHeight="1" thickBot="1" x14ac:dyDescent="0.2">
      <c r="B12" s="66"/>
      <c r="E12" s="28"/>
      <c r="F12" s="68"/>
      <c r="G12" s="28"/>
      <c r="I12" s="259" t="b">
        <v>0</v>
      </c>
      <c r="J12" s="120" t="b">
        <v>0</v>
      </c>
      <c r="K12" s="120" t="b">
        <v>0</v>
      </c>
      <c r="L12" s="262" t="b">
        <v>0</v>
      </c>
      <c r="M12" s="260" t="b">
        <v>0</v>
      </c>
      <c r="N12" s="263" t="b">
        <v>0</v>
      </c>
      <c r="O12" s="261">
        <f>COUNTIF(I12:N12,"TRUE")</f>
        <v>0</v>
      </c>
      <c r="P12" s="112"/>
      <c r="Q12" s="112"/>
      <c r="R12" s="112"/>
      <c r="S12" s="112"/>
      <c r="T12" s="112"/>
    </row>
    <row r="13" spans="2:20" ht="19.5" customHeight="1" x14ac:dyDescent="0.15">
      <c r="B13" s="381" t="s">
        <v>180</v>
      </c>
      <c r="C13" s="392" t="s">
        <v>190</v>
      </c>
      <c r="D13" s="393"/>
      <c r="E13" s="393"/>
      <c r="F13" s="393"/>
      <c r="G13" s="393"/>
      <c r="H13" s="394"/>
      <c r="I13" s="431"/>
      <c r="J13" s="432"/>
      <c r="K13" s="432"/>
      <c r="L13" s="432"/>
      <c r="M13" s="432"/>
      <c r="N13" s="432"/>
      <c r="O13" s="433"/>
      <c r="P13" s="28"/>
    </row>
    <row r="14" spans="2:20" ht="19.5" customHeight="1" x14ac:dyDescent="0.15">
      <c r="B14" s="382"/>
      <c r="C14" s="321" t="s">
        <v>191</v>
      </c>
      <c r="D14" s="322"/>
      <c r="E14" s="322"/>
      <c r="F14" s="322"/>
      <c r="G14" s="322"/>
      <c r="H14" s="323"/>
      <c r="I14" s="344"/>
      <c r="J14" s="345"/>
      <c r="K14" s="345"/>
      <c r="L14" s="345"/>
      <c r="M14" s="345"/>
      <c r="N14" s="345"/>
      <c r="O14" s="346"/>
      <c r="P14" s="28"/>
    </row>
    <row r="15" spans="2:20" ht="19.5" customHeight="1" x14ac:dyDescent="0.15">
      <c r="B15" s="382"/>
      <c r="C15" s="321" t="s">
        <v>192</v>
      </c>
      <c r="D15" s="322"/>
      <c r="E15" s="322"/>
      <c r="F15" s="322"/>
      <c r="G15" s="322"/>
      <c r="H15" s="323"/>
      <c r="I15" s="347"/>
      <c r="J15" s="348"/>
      <c r="K15" s="348"/>
      <c r="L15" s="348"/>
      <c r="M15" s="348"/>
      <c r="N15" s="348"/>
      <c r="O15" s="349"/>
      <c r="P15" s="28"/>
    </row>
    <row r="16" spans="2:20" ht="19.5" customHeight="1" x14ac:dyDescent="0.15">
      <c r="B16" s="382"/>
      <c r="C16" s="321" t="s">
        <v>131</v>
      </c>
      <c r="D16" s="322"/>
      <c r="E16" s="322"/>
      <c r="F16" s="322"/>
      <c r="G16" s="322"/>
      <c r="H16" s="323"/>
      <c r="I16" s="350"/>
      <c r="J16" s="351"/>
      <c r="K16" s="351"/>
      <c r="L16" s="351"/>
      <c r="M16" s="351"/>
      <c r="N16" s="351"/>
      <c r="O16" s="352"/>
      <c r="P16" s="28"/>
    </row>
    <row r="17" spans="1:20" ht="19.5" customHeight="1" x14ac:dyDescent="0.15">
      <c r="A17" s="67"/>
      <c r="B17" s="382"/>
      <c r="C17" s="387" t="s">
        <v>193</v>
      </c>
      <c r="D17" s="388"/>
      <c r="E17" s="388"/>
      <c r="F17" s="388"/>
      <c r="G17" s="388"/>
      <c r="H17" s="389"/>
      <c r="I17" s="353"/>
      <c r="J17" s="354"/>
      <c r="K17" s="532"/>
      <c r="L17" s="532"/>
      <c r="M17" s="532"/>
      <c r="N17" s="532"/>
      <c r="O17" s="533"/>
      <c r="P17" s="28"/>
    </row>
    <row r="18" spans="1:20" ht="19.5" customHeight="1" x14ac:dyDescent="0.15">
      <c r="A18" s="67"/>
      <c r="B18" s="382"/>
      <c r="C18" s="242" t="s">
        <v>213</v>
      </c>
      <c r="D18" s="243"/>
      <c r="E18" s="390" t="s">
        <v>198</v>
      </c>
      <c r="F18" s="391"/>
      <c r="G18" s="330">
        <v>18</v>
      </c>
      <c r="H18" s="331"/>
      <c r="I18" s="246"/>
      <c r="J18" s="247" t="s">
        <v>203</v>
      </c>
      <c r="K18" s="363" t="s">
        <v>202</v>
      </c>
      <c r="L18" s="363"/>
      <c r="M18" s="363"/>
      <c r="N18" s="363"/>
      <c r="O18" s="364"/>
      <c r="P18" s="28"/>
    </row>
    <row r="19" spans="1:20" ht="19.5" customHeight="1" x14ac:dyDescent="0.15">
      <c r="A19" s="67"/>
      <c r="B19" s="382"/>
      <c r="C19" s="244"/>
      <c r="D19" s="245"/>
      <c r="E19" s="390" t="s">
        <v>199</v>
      </c>
      <c r="F19" s="391"/>
      <c r="G19" s="332">
        <v>30</v>
      </c>
      <c r="H19" s="333"/>
      <c r="I19" s="246"/>
      <c r="J19" s="247" t="s">
        <v>204</v>
      </c>
      <c r="K19" s="363" t="s">
        <v>202</v>
      </c>
      <c r="L19" s="363"/>
      <c r="M19" s="363"/>
      <c r="N19" s="363"/>
      <c r="O19" s="364"/>
      <c r="P19" s="28"/>
    </row>
    <row r="20" spans="1:20" ht="19.5" customHeight="1" x14ac:dyDescent="0.15">
      <c r="A20" s="67"/>
      <c r="B20" s="382"/>
      <c r="C20" s="321" t="s">
        <v>132</v>
      </c>
      <c r="D20" s="322"/>
      <c r="E20" s="322"/>
      <c r="F20" s="322"/>
      <c r="G20" s="322"/>
      <c r="H20" s="323"/>
      <c r="I20" s="360"/>
      <c r="J20" s="361"/>
      <c r="K20" s="362"/>
      <c r="L20" s="356" t="s">
        <v>178</v>
      </c>
      <c r="M20" s="357"/>
      <c r="N20" s="358"/>
      <c r="O20" s="359"/>
      <c r="P20" s="30"/>
    </row>
    <row r="21" spans="1:20" ht="25.5" customHeight="1" x14ac:dyDescent="0.15">
      <c r="A21" s="67"/>
      <c r="B21" s="382"/>
      <c r="C21" s="378" t="s">
        <v>169</v>
      </c>
      <c r="D21" s="379"/>
      <c r="E21" s="379"/>
      <c r="F21" s="379"/>
      <c r="G21" s="379"/>
      <c r="H21" s="380"/>
      <c r="I21" s="395"/>
      <c r="J21" s="396"/>
      <c r="K21" s="334" t="s">
        <v>168</v>
      </c>
      <c r="L21" s="335"/>
      <c r="M21" s="335"/>
      <c r="N21" s="335"/>
      <c r="O21" s="336"/>
      <c r="P21" s="28"/>
    </row>
    <row r="22" spans="1:20" ht="19.5" customHeight="1" x14ac:dyDescent="0.15">
      <c r="A22" s="67"/>
      <c r="B22" s="382"/>
      <c r="C22" s="370" t="s">
        <v>165</v>
      </c>
      <c r="D22" s="371"/>
      <c r="E22" s="371"/>
      <c r="F22" s="371"/>
      <c r="G22" s="371"/>
      <c r="H22" s="372"/>
      <c r="I22" s="368" t="s">
        <v>80</v>
      </c>
      <c r="J22" s="369"/>
      <c r="K22" s="334" t="s">
        <v>177</v>
      </c>
      <c r="L22" s="335"/>
      <c r="M22" s="335"/>
      <c r="N22" s="335"/>
      <c r="O22" s="336"/>
      <c r="P22" s="28"/>
    </row>
    <row r="23" spans="1:20" ht="19.5" customHeight="1" thickBot="1" x14ac:dyDescent="0.2">
      <c r="A23" s="67"/>
      <c r="B23" s="383"/>
      <c r="C23" s="384" t="s">
        <v>163</v>
      </c>
      <c r="D23" s="385"/>
      <c r="E23" s="385"/>
      <c r="F23" s="385"/>
      <c r="G23" s="385"/>
      <c r="H23" s="386"/>
      <c r="I23" s="403" t="s">
        <v>79</v>
      </c>
      <c r="J23" s="404"/>
      <c r="K23" s="340"/>
      <c r="L23" s="340"/>
      <c r="M23" s="340"/>
      <c r="N23" s="340"/>
      <c r="O23" s="341"/>
      <c r="P23" s="28"/>
    </row>
    <row r="24" spans="1:20" ht="15.95" customHeight="1" x14ac:dyDescent="0.15">
      <c r="F24" s="71"/>
      <c r="I24" s="72"/>
      <c r="J24" s="72"/>
      <c r="K24" s="72"/>
      <c r="L24" s="228" t="s">
        <v>187</v>
      </c>
      <c r="M24" s="226"/>
      <c r="N24" s="226"/>
      <c r="O24" s="227"/>
      <c r="P24" s="227"/>
      <c r="Q24" s="227"/>
      <c r="R24" s="227"/>
      <c r="S24" s="73"/>
    </row>
    <row r="25" spans="1:20" ht="15.95" customHeight="1" x14ac:dyDescent="0.15">
      <c r="B25" s="518" t="s">
        <v>182</v>
      </c>
      <c r="C25" s="518"/>
      <c r="D25" s="518"/>
      <c r="E25" s="518"/>
      <c r="F25" s="518"/>
      <c r="I25" s="72"/>
      <c r="J25" s="72"/>
      <c r="K25" s="72"/>
      <c r="L25" s="169"/>
      <c r="M25" s="169"/>
      <c r="N25" s="169"/>
      <c r="O25" s="73"/>
      <c r="P25" s="28"/>
    </row>
    <row r="26" spans="1:20" ht="15.95" customHeight="1" thickBot="1" x14ac:dyDescent="0.2">
      <c r="B26" s="29"/>
      <c r="F26" s="71"/>
      <c r="I26" s="72"/>
      <c r="J26" s="72"/>
      <c r="K26" s="72"/>
      <c r="L26" s="169"/>
      <c r="M26" s="169"/>
      <c r="N26" s="169"/>
      <c r="O26" s="170"/>
      <c r="P26" s="170"/>
      <c r="Q26" s="170"/>
      <c r="R26" s="170"/>
      <c r="S26" s="73"/>
    </row>
    <row r="27" spans="1:20" ht="29.25" customHeight="1" thickBot="1" x14ac:dyDescent="0.2">
      <c r="B27" s="529" t="s">
        <v>195</v>
      </c>
      <c r="C27" s="530"/>
      <c r="D27" s="530"/>
      <c r="E27" s="530"/>
      <c r="F27" s="530"/>
      <c r="G27" s="530"/>
      <c r="H27" s="530"/>
      <c r="I27" s="531"/>
      <c r="J27" s="526" t="s">
        <v>212</v>
      </c>
      <c r="K27" s="527"/>
      <c r="L27" s="527"/>
      <c r="M27" s="527"/>
      <c r="N27" s="528"/>
      <c r="O27" s="525" t="s">
        <v>101</v>
      </c>
      <c r="P27" s="510"/>
      <c r="Q27" s="510"/>
      <c r="R27" s="510"/>
      <c r="S27" s="141" t="s">
        <v>139</v>
      </c>
    </row>
    <row r="28" spans="1:20" ht="15.75" customHeight="1" x14ac:dyDescent="0.15">
      <c r="A28" s="67"/>
      <c r="B28" s="365" t="s">
        <v>66</v>
      </c>
      <c r="C28" s="373" t="s">
        <v>97</v>
      </c>
      <c r="D28" s="373" t="s">
        <v>98</v>
      </c>
      <c r="E28" s="186" t="s">
        <v>62</v>
      </c>
      <c r="F28" s="318" t="s">
        <v>94</v>
      </c>
      <c r="G28" s="399" t="s">
        <v>161</v>
      </c>
      <c r="H28" s="519" t="s">
        <v>93</v>
      </c>
      <c r="I28" s="520"/>
      <c r="J28" s="514" t="s">
        <v>138</v>
      </c>
      <c r="K28" s="417"/>
      <c r="L28" s="417" t="s">
        <v>67</v>
      </c>
      <c r="M28" s="414" t="s">
        <v>63</v>
      </c>
      <c r="N28" s="507" t="s">
        <v>133</v>
      </c>
      <c r="O28" s="405" t="s">
        <v>160</v>
      </c>
      <c r="P28" s="406"/>
      <c r="Q28" s="206" t="s">
        <v>159</v>
      </c>
      <c r="R28" s="207"/>
      <c r="S28" s="411" t="s">
        <v>68</v>
      </c>
      <c r="T28" s="139" t="s">
        <v>88</v>
      </c>
    </row>
    <row r="29" spans="1:20" ht="15.75" customHeight="1" x14ac:dyDescent="0.15">
      <c r="A29" s="67"/>
      <c r="B29" s="366"/>
      <c r="C29" s="374"/>
      <c r="D29" s="374"/>
      <c r="E29" s="337" t="s">
        <v>211</v>
      </c>
      <c r="F29" s="319"/>
      <c r="G29" s="400"/>
      <c r="H29" s="521"/>
      <c r="I29" s="522"/>
      <c r="J29" s="523" t="s">
        <v>137</v>
      </c>
      <c r="K29" s="524"/>
      <c r="L29" s="418"/>
      <c r="M29" s="415"/>
      <c r="N29" s="508"/>
      <c r="O29" s="407"/>
      <c r="P29" s="408"/>
      <c r="Q29" s="282" t="s">
        <v>329</v>
      </c>
      <c r="R29" s="208" t="s">
        <v>158</v>
      </c>
      <c r="S29" s="412"/>
      <c r="T29" s="401" t="s">
        <v>327</v>
      </c>
    </row>
    <row r="30" spans="1:20" ht="15.75" customHeight="1" x14ac:dyDescent="0.15">
      <c r="B30" s="366"/>
      <c r="C30" s="374"/>
      <c r="D30" s="374"/>
      <c r="E30" s="338"/>
      <c r="F30" s="320"/>
      <c r="G30" s="187" t="s">
        <v>162</v>
      </c>
      <c r="H30" s="188" t="s">
        <v>69</v>
      </c>
      <c r="I30" s="195" t="s">
        <v>70</v>
      </c>
      <c r="J30" s="204" t="s">
        <v>69</v>
      </c>
      <c r="K30" s="235" t="s">
        <v>70</v>
      </c>
      <c r="L30" s="419"/>
      <c r="M30" s="416"/>
      <c r="N30" s="508"/>
      <c r="O30" s="209" t="s">
        <v>69</v>
      </c>
      <c r="P30" s="209" t="s">
        <v>70</v>
      </c>
      <c r="Q30" s="282" t="s">
        <v>330</v>
      </c>
      <c r="R30" s="238" t="s">
        <v>155</v>
      </c>
      <c r="S30" s="413"/>
      <c r="T30" s="401"/>
    </row>
    <row r="31" spans="1:20" ht="20.100000000000001" customHeight="1" thickBot="1" x14ac:dyDescent="0.2">
      <c r="A31" s="144"/>
      <c r="B31" s="367"/>
      <c r="C31" s="375"/>
      <c r="D31" s="375"/>
      <c r="E31" s="339"/>
      <c r="F31" s="191" t="s">
        <v>71</v>
      </c>
      <c r="G31" s="192" t="s">
        <v>72</v>
      </c>
      <c r="H31" s="193" t="s">
        <v>72</v>
      </c>
      <c r="I31" s="196" t="s">
        <v>72</v>
      </c>
      <c r="J31" s="205" t="s">
        <v>196</v>
      </c>
      <c r="K31" s="236" t="s">
        <v>196</v>
      </c>
      <c r="L31" s="199" t="s">
        <v>71</v>
      </c>
      <c r="M31" s="200" t="s">
        <v>73</v>
      </c>
      <c r="N31" s="509"/>
      <c r="O31" s="210" t="s">
        <v>72</v>
      </c>
      <c r="P31" s="211" t="s">
        <v>72</v>
      </c>
      <c r="Q31" s="283" t="s">
        <v>328</v>
      </c>
      <c r="R31" s="212"/>
      <c r="S31" s="218" t="s">
        <v>74</v>
      </c>
      <c r="T31" s="402"/>
    </row>
    <row r="32" spans="1:20" ht="20.25" customHeight="1" thickBot="1" x14ac:dyDescent="0.2">
      <c r="A32" s="145"/>
      <c r="B32" s="146" t="s">
        <v>75</v>
      </c>
      <c r="C32" s="279" t="s">
        <v>127</v>
      </c>
      <c r="D32" s="147" t="s">
        <v>128</v>
      </c>
      <c r="E32" s="148" t="s">
        <v>146</v>
      </c>
      <c r="F32" s="280">
        <v>200</v>
      </c>
      <c r="G32" s="149">
        <v>25.25</v>
      </c>
      <c r="H32" s="163">
        <v>2.2000000000000002</v>
      </c>
      <c r="I32" s="158">
        <v>1.5</v>
      </c>
      <c r="J32" s="252">
        <v>1</v>
      </c>
      <c r="K32" s="253">
        <v>1.2</v>
      </c>
      <c r="L32" s="154">
        <v>200</v>
      </c>
      <c r="M32" s="155">
        <v>25</v>
      </c>
      <c r="N32" s="156" t="s">
        <v>147</v>
      </c>
      <c r="O32" s="157">
        <v>2.5</v>
      </c>
      <c r="P32" s="158">
        <v>1.8</v>
      </c>
      <c r="Q32" s="159" t="s">
        <v>151</v>
      </c>
      <c r="R32" s="160" t="s">
        <v>164</v>
      </c>
      <c r="S32" s="164">
        <v>1.9</v>
      </c>
      <c r="T32" s="162" t="s">
        <v>75</v>
      </c>
    </row>
    <row r="33" spans="2:20" ht="20.25" customHeight="1" x14ac:dyDescent="0.15">
      <c r="B33" s="76">
        <v>1</v>
      </c>
      <c r="C33" s="77"/>
      <c r="D33" s="78"/>
      <c r="E33" s="79"/>
      <c r="F33" s="278"/>
      <c r="G33" s="80"/>
      <c r="H33" s="81"/>
      <c r="I33" s="113"/>
      <c r="J33" s="123"/>
      <c r="K33" s="124"/>
      <c r="L33" s="233"/>
      <c r="M33" s="95"/>
      <c r="N33" s="96"/>
      <c r="O33" s="130"/>
      <c r="P33" s="131"/>
      <c r="Q33" s="79"/>
      <c r="R33" s="85"/>
      <c r="S33" s="115"/>
      <c r="T33" s="86"/>
    </row>
    <row r="34" spans="2:20" ht="20.25" customHeight="1" x14ac:dyDescent="0.15">
      <c r="B34" s="87">
        <v>2</v>
      </c>
      <c r="C34" s="88"/>
      <c r="D34" s="89"/>
      <c r="E34" s="90"/>
      <c r="F34" s="91"/>
      <c r="G34" s="92"/>
      <c r="H34" s="93"/>
      <c r="I34" s="114"/>
      <c r="J34" s="125"/>
      <c r="K34" s="126"/>
      <c r="L34" s="234"/>
      <c r="M34" s="95"/>
      <c r="N34" s="96"/>
      <c r="O34" s="127"/>
      <c r="P34" s="94"/>
      <c r="Q34" s="90"/>
      <c r="R34" s="97"/>
      <c r="S34" s="116"/>
      <c r="T34" s="98"/>
    </row>
    <row r="35" spans="2:20" ht="20.25" customHeight="1" x14ac:dyDescent="0.15">
      <c r="B35" s="87">
        <v>3</v>
      </c>
      <c r="C35" s="88"/>
      <c r="D35" s="89"/>
      <c r="E35" s="79"/>
      <c r="F35" s="91"/>
      <c r="G35" s="92"/>
      <c r="H35" s="93"/>
      <c r="I35" s="114"/>
      <c r="J35" s="125"/>
      <c r="K35" s="126"/>
      <c r="L35" s="234"/>
      <c r="M35" s="95"/>
      <c r="N35" s="96"/>
      <c r="O35" s="127"/>
      <c r="P35" s="94"/>
      <c r="Q35" s="90"/>
      <c r="R35" s="97"/>
      <c r="S35" s="116"/>
      <c r="T35" s="98"/>
    </row>
    <row r="36" spans="2:20" ht="20.25" customHeight="1" x14ac:dyDescent="0.15">
      <c r="B36" s="87">
        <v>4</v>
      </c>
      <c r="C36" s="88"/>
      <c r="D36" s="89"/>
      <c r="E36" s="90"/>
      <c r="F36" s="91"/>
      <c r="G36" s="92"/>
      <c r="H36" s="93"/>
      <c r="I36" s="114"/>
      <c r="J36" s="125"/>
      <c r="K36" s="126"/>
      <c r="L36" s="234"/>
      <c r="M36" s="95"/>
      <c r="N36" s="96"/>
      <c r="O36" s="127"/>
      <c r="P36" s="94"/>
      <c r="Q36" s="90"/>
      <c r="R36" s="97"/>
      <c r="S36" s="116"/>
      <c r="T36" s="98"/>
    </row>
    <row r="37" spans="2:20" ht="20.25" customHeight="1" x14ac:dyDescent="0.15">
      <c r="B37" s="87">
        <v>5</v>
      </c>
      <c r="C37" s="88"/>
      <c r="D37" s="89"/>
      <c r="E37" s="79"/>
      <c r="F37" s="91"/>
      <c r="G37" s="92"/>
      <c r="H37" s="93"/>
      <c r="I37" s="114"/>
      <c r="J37" s="125"/>
      <c r="K37" s="126"/>
      <c r="L37" s="234"/>
      <c r="M37" s="95"/>
      <c r="N37" s="96"/>
      <c r="O37" s="127"/>
      <c r="P37" s="94"/>
      <c r="Q37" s="90"/>
      <c r="R37" s="97"/>
      <c r="S37" s="116"/>
      <c r="T37" s="98"/>
    </row>
    <row r="38" spans="2:20" ht="20.25" customHeight="1" x14ac:dyDescent="0.15">
      <c r="B38" s="87">
        <v>6</v>
      </c>
      <c r="C38" s="88"/>
      <c r="D38" s="89"/>
      <c r="E38" s="90"/>
      <c r="F38" s="91"/>
      <c r="G38" s="92"/>
      <c r="H38" s="93"/>
      <c r="I38" s="114"/>
      <c r="J38" s="125"/>
      <c r="K38" s="126"/>
      <c r="L38" s="234"/>
      <c r="M38" s="95"/>
      <c r="N38" s="96"/>
      <c r="O38" s="127"/>
      <c r="P38" s="94"/>
      <c r="Q38" s="90"/>
      <c r="R38" s="97"/>
      <c r="S38" s="116"/>
      <c r="T38" s="98"/>
    </row>
    <row r="39" spans="2:20" ht="20.25" customHeight="1" x14ac:dyDescent="0.15">
      <c r="B39" s="87">
        <v>7</v>
      </c>
      <c r="C39" s="88"/>
      <c r="D39" s="89"/>
      <c r="E39" s="79"/>
      <c r="F39" s="91"/>
      <c r="G39" s="92"/>
      <c r="H39" s="93"/>
      <c r="I39" s="114"/>
      <c r="J39" s="125"/>
      <c r="K39" s="126"/>
      <c r="L39" s="234"/>
      <c r="M39" s="95"/>
      <c r="N39" s="96"/>
      <c r="O39" s="127"/>
      <c r="P39" s="94"/>
      <c r="Q39" s="90"/>
      <c r="R39" s="97"/>
      <c r="S39" s="116"/>
      <c r="T39" s="98"/>
    </row>
    <row r="40" spans="2:20" ht="20.25" customHeight="1" x14ac:dyDescent="0.15">
      <c r="B40" s="87">
        <v>8</v>
      </c>
      <c r="C40" s="88"/>
      <c r="D40" s="89"/>
      <c r="E40" s="90"/>
      <c r="F40" s="91"/>
      <c r="G40" s="92"/>
      <c r="H40" s="93"/>
      <c r="I40" s="114"/>
      <c r="J40" s="125"/>
      <c r="K40" s="126"/>
      <c r="L40" s="234"/>
      <c r="M40" s="95"/>
      <c r="N40" s="96"/>
      <c r="O40" s="127"/>
      <c r="P40" s="94"/>
      <c r="Q40" s="90"/>
      <c r="R40" s="97"/>
      <c r="S40" s="116"/>
      <c r="T40" s="98"/>
    </row>
    <row r="41" spans="2:20" ht="20.25" customHeight="1" x14ac:dyDescent="0.15">
      <c r="B41" s="87">
        <v>9</v>
      </c>
      <c r="C41" s="88"/>
      <c r="D41" s="89"/>
      <c r="E41" s="79"/>
      <c r="F41" s="91"/>
      <c r="G41" s="92"/>
      <c r="H41" s="93"/>
      <c r="I41" s="114"/>
      <c r="J41" s="125"/>
      <c r="K41" s="126"/>
      <c r="L41" s="234"/>
      <c r="M41" s="95"/>
      <c r="N41" s="96"/>
      <c r="O41" s="127"/>
      <c r="P41" s="94"/>
      <c r="Q41" s="90"/>
      <c r="R41" s="97"/>
      <c r="S41" s="116"/>
      <c r="T41" s="98"/>
    </row>
    <row r="42" spans="2:20" ht="20.25" customHeight="1" x14ac:dyDescent="0.15">
      <c r="B42" s="87">
        <v>10</v>
      </c>
      <c r="C42" s="88"/>
      <c r="D42" s="89"/>
      <c r="E42" s="90"/>
      <c r="F42" s="91"/>
      <c r="G42" s="92"/>
      <c r="H42" s="93"/>
      <c r="I42" s="114"/>
      <c r="J42" s="125"/>
      <c r="K42" s="126"/>
      <c r="L42" s="234"/>
      <c r="M42" s="95"/>
      <c r="N42" s="96"/>
      <c r="O42" s="127"/>
      <c r="P42" s="94"/>
      <c r="Q42" s="90"/>
      <c r="R42" s="97"/>
      <c r="S42" s="116"/>
      <c r="T42" s="98"/>
    </row>
    <row r="43" spans="2:20" ht="20.25" customHeight="1" x14ac:dyDescent="0.15">
      <c r="B43" s="87">
        <v>11</v>
      </c>
      <c r="C43" s="88"/>
      <c r="D43" s="89"/>
      <c r="E43" s="79"/>
      <c r="F43" s="91"/>
      <c r="G43" s="92"/>
      <c r="H43" s="93"/>
      <c r="I43" s="114"/>
      <c r="J43" s="125"/>
      <c r="K43" s="126"/>
      <c r="L43" s="234"/>
      <c r="M43" s="95"/>
      <c r="N43" s="96"/>
      <c r="O43" s="127"/>
      <c r="P43" s="94"/>
      <c r="Q43" s="90"/>
      <c r="R43" s="97"/>
      <c r="S43" s="116"/>
      <c r="T43" s="98"/>
    </row>
    <row r="44" spans="2:20" ht="20.25" customHeight="1" x14ac:dyDescent="0.15">
      <c r="B44" s="87">
        <v>12</v>
      </c>
      <c r="C44" s="88"/>
      <c r="D44" s="89"/>
      <c r="E44" s="90"/>
      <c r="F44" s="91"/>
      <c r="G44" s="92"/>
      <c r="H44" s="93"/>
      <c r="I44" s="114"/>
      <c r="J44" s="125"/>
      <c r="K44" s="126"/>
      <c r="L44" s="234"/>
      <c r="M44" s="95"/>
      <c r="N44" s="96"/>
      <c r="O44" s="127"/>
      <c r="P44" s="94"/>
      <c r="Q44" s="90"/>
      <c r="R44" s="97"/>
      <c r="S44" s="116"/>
      <c r="T44" s="98"/>
    </row>
    <row r="45" spans="2:20" ht="20.25" customHeight="1" x14ac:dyDescent="0.15">
      <c r="B45" s="87">
        <v>13</v>
      </c>
      <c r="C45" s="88"/>
      <c r="D45" s="89"/>
      <c r="E45" s="79"/>
      <c r="F45" s="91"/>
      <c r="G45" s="92"/>
      <c r="H45" s="93"/>
      <c r="I45" s="114"/>
      <c r="J45" s="125"/>
      <c r="K45" s="126"/>
      <c r="L45" s="234"/>
      <c r="M45" s="95"/>
      <c r="N45" s="96"/>
      <c r="O45" s="127"/>
      <c r="P45" s="94"/>
      <c r="Q45" s="90"/>
      <c r="R45" s="97"/>
      <c r="S45" s="116"/>
      <c r="T45" s="98"/>
    </row>
    <row r="46" spans="2:20" ht="20.25" customHeight="1" x14ac:dyDescent="0.15">
      <c r="B46" s="87">
        <v>14</v>
      </c>
      <c r="C46" s="88"/>
      <c r="D46" s="89"/>
      <c r="E46" s="90"/>
      <c r="F46" s="91"/>
      <c r="G46" s="92"/>
      <c r="H46" s="93"/>
      <c r="I46" s="114"/>
      <c r="J46" s="125"/>
      <c r="K46" s="126"/>
      <c r="L46" s="234"/>
      <c r="M46" s="95"/>
      <c r="N46" s="96"/>
      <c r="O46" s="127"/>
      <c r="P46" s="94"/>
      <c r="Q46" s="90"/>
      <c r="R46" s="97"/>
      <c r="S46" s="116"/>
      <c r="T46" s="98"/>
    </row>
    <row r="47" spans="2:20" ht="20.25" customHeight="1" x14ac:dyDescent="0.15">
      <c r="B47" s="87">
        <v>15</v>
      </c>
      <c r="C47" s="88"/>
      <c r="D47" s="89"/>
      <c r="E47" s="79"/>
      <c r="F47" s="91"/>
      <c r="G47" s="92"/>
      <c r="H47" s="93"/>
      <c r="I47" s="114"/>
      <c r="J47" s="125"/>
      <c r="K47" s="126"/>
      <c r="L47" s="234"/>
      <c r="M47" s="95"/>
      <c r="N47" s="96"/>
      <c r="O47" s="127"/>
      <c r="P47" s="94"/>
      <c r="Q47" s="90"/>
      <c r="R47" s="97"/>
      <c r="S47" s="116"/>
      <c r="T47" s="98"/>
    </row>
    <row r="48" spans="2:20" ht="20.25" customHeight="1" x14ac:dyDescent="0.15">
      <c r="B48" s="87">
        <v>16</v>
      </c>
      <c r="C48" s="88"/>
      <c r="D48" s="89"/>
      <c r="E48" s="90"/>
      <c r="F48" s="91"/>
      <c r="G48" s="92"/>
      <c r="H48" s="93"/>
      <c r="I48" s="114"/>
      <c r="J48" s="125"/>
      <c r="K48" s="126"/>
      <c r="L48" s="234"/>
      <c r="M48" s="95"/>
      <c r="N48" s="96"/>
      <c r="O48" s="127"/>
      <c r="P48" s="94"/>
      <c r="Q48" s="90"/>
      <c r="R48" s="97"/>
      <c r="S48" s="116"/>
      <c r="T48" s="98"/>
    </row>
    <row r="49" spans="2:20" ht="20.25" customHeight="1" x14ac:dyDescent="0.15">
      <c r="B49" s="87">
        <v>17</v>
      </c>
      <c r="C49" s="88"/>
      <c r="D49" s="89"/>
      <c r="E49" s="79"/>
      <c r="F49" s="91"/>
      <c r="G49" s="92"/>
      <c r="H49" s="93"/>
      <c r="I49" s="114"/>
      <c r="J49" s="125"/>
      <c r="K49" s="126"/>
      <c r="L49" s="234"/>
      <c r="M49" s="95"/>
      <c r="N49" s="96"/>
      <c r="O49" s="127"/>
      <c r="P49" s="94"/>
      <c r="Q49" s="90"/>
      <c r="R49" s="97"/>
      <c r="S49" s="116"/>
      <c r="T49" s="98"/>
    </row>
    <row r="50" spans="2:20" ht="20.25" customHeight="1" x14ac:dyDescent="0.15">
      <c r="B50" s="87">
        <v>18</v>
      </c>
      <c r="C50" s="88"/>
      <c r="D50" s="89"/>
      <c r="E50" s="90"/>
      <c r="F50" s="91"/>
      <c r="G50" s="92"/>
      <c r="H50" s="93"/>
      <c r="I50" s="114"/>
      <c r="J50" s="125"/>
      <c r="K50" s="126"/>
      <c r="L50" s="234"/>
      <c r="M50" s="95"/>
      <c r="N50" s="96"/>
      <c r="O50" s="127"/>
      <c r="P50" s="94"/>
      <c r="Q50" s="90"/>
      <c r="R50" s="97"/>
      <c r="S50" s="116"/>
      <c r="T50" s="98"/>
    </row>
    <row r="51" spans="2:20" ht="20.25" customHeight="1" x14ac:dyDescent="0.15">
      <c r="B51" s="87">
        <v>19</v>
      </c>
      <c r="C51" s="88"/>
      <c r="D51" s="89"/>
      <c r="E51" s="79"/>
      <c r="F51" s="91"/>
      <c r="G51" s="92"/>
      <c r="H51" s="93"/>
      <c r="I51" s="114"/>
      <c r="J51" s="125"/>
      <c r="K51" s="126"/>
      <c r="L51" s="234"/>
      <c r="M51" s="95"/>
      <c r="N51" s="96"/>
      <c r="O51" s="127"/>
      <c r="P51" s="94"/>
      <c r="Q51" s="90"/>
      <c r="R51" s="97"/>
      <c r="S51" s="116"/>
      <c r="T51" s="98"/>
    </row>
    <row r="52" spans="2:20" ht="20.25" customHeight="1" x14ac:dyDescent="0.15">
      <c r="B52" s="87">
        <v>20</v>
      </c>
      <c r="C52" s="88"/>
      <c r="D52" s="89"/>
      <c r="E52" s="90"/>
      <c r="F52" s="91"/>
      <c r="G52" s="92"/>
      <c r="H52" s="93"/>
      <c r="I52" s="114"/>
      <c r="J52" s="125"/>
      <c r="K52" s="126"/>
      <c r="L52" s="234"/>
      <c r="M52" s="95"/>
      <c r="N52" s="96"/>
      <c r="O52" s="127"/>
      <c r="P52" s="94"/>
      <c r="Q52" s="90"/>
      <c r="R52" s="97"/>
      <c r="S52" s="116"/>
      <c r="T52" s="98"/>
    </row>
    <row r="53" spans="2:20" ht="20.25" customHeight="1" x14ac:dyDescent="0.15">
      <c r="B53" s="87">
        <v>21</v>
      </c>
      <c r="C53" s="88"/>
      <c r="D53" s="89"/>
      <c r="E53" s="79"/>
      <c r="F53" s="91"/>
      <c r="G53" s="92"/>
      <c r="H53" s="93"/>
      <c r="I53" s="114"/>
      <c r="J53" s="125"/>
      <c r="K53" s="126"/>
      <c r="L53" s="234"/>
      <c r="M53" s="95"/>
      <c r="N53" s="96"/>
      <c r="O53" s="127"/>
      <c r="P53" s="94"/>
      <c r="Q53" s="90"/>
      <c r="R53" s="97"/>
      <c r="S53" s="116"/>
      <c r="T53" s="98"/>
    </row>
    <row r="54" spans="2:20" ht="20.25" customHeight="1" x14ac:dyDescent="0.15">
      <c r="B54" s="87">
        <v>22</v>
      </c>
      <c r="C54" s="88"/>
      <c r="D54" s="89"/>
      <c r="E54" s="90"/>
      <c r="F54" s="91"/>
      <c r="G54" s="92"/>
      <c r="H54" s="93"/>
      <c r="I54" s="114"/>
      <c r="J54" s="125"/>
      <c r="K54" s="126"/>
      <c r="L54" s="234"/>
      <c r="M54" s="95"/>
      <c r="N54" s="96"/>
      <c r="O54" s="127"/>
      <c r="P54" s="94"/>
      <c r="Q54" s="90"/>
      <c r="R54" s="97"/>
      <c r="S54" s="116"/>
      <c r="T54" s="98"/>
    </row>
    <row r="55" spans="2:20" ht="20.25" customHeight="1" x14ac:dyDescent="0.15">
      <c r="B55" s="87">
        <v>23</v>
      </c>
      <c r="C55" s="88"/>
      <c r="D55" s="89"/>
      <c r="E55" s="79"/>
      <c r="F55" s="91"/>
      <c r="G55" s="92"/>
      <c r="H55" s="93"/>
      <c r="I55" s="114"/>
      <c r="J55" s="125"/>
      <c r="K55" s="126"/>
      <c r="L55" s="234"/>
      <c r="M55" s="95"/>
      <c r="N55" s="96"/>
      <c r="O55" s="127"/>
      <c r="P55" s="94"/>
      <c r="Q55" s="90"/>
      <c r="R55" s="97"/>
      <c r="S55" s="116"/>
      <c r="T55" s="98"/>
    </row>
    <row r="56" spans="2:20" ht="20.25" customHeight="1" x14ac:dyDescent="0.15">
      <c r="B56" s="87">
        <v>24</v>
      </c>
      <c r="C56" s="88"/>
      <c r="D56" s="89"/>
      <c r="E56" s="90"/>
      <c r="F56" s="91"/>
      <c r="G56" s="92"/>
      <c r="H56" s="93"/>
      <c r="I56" s="114"/>
      <c r="J56" s="125"/>
      <c r="K56" s="126"/>
      <c r="L56" s="234"/>
      <c r="M56" s="95"/>
      <c r="N56" s="96"/>
      <c r="O56" s="127"/>
      <c r="P56" s="94"/>
      <c r="Q56" s="90"/>
      <c r="R56" s="97"/>
      <c r="S56" s="116"/>
      <c r="T56" s="98"/>
    </row>
    <row r="57" spans="2:20" ht="20.25" customHeight="1" x14ac:dyDescent="0.15">
      <c r="B57" s="87">
        <v>25</v>
      </c>
      <c r="C57" s="88"/>
      <c r="D57" s="89"/>
      <c r="E57" s="79"/>
      <c r="F57" s="91"/>
      <c r="G57" s="92"/>
      <c r="H57" s="93"/>
      <c r="I57" s="114"/>
      <c r="J57" s="125"/>
      <c r="K57" s="126"/>
      <c r="L57" s="234"/>
      <c r="M57" s="95"/>
      <c r="N57" s="96"/>
      <c r="O57" s="127"/>
      <c r="P57" s="94"/>
      <c r="Q57" s="90"/>
      <c r="R57" s="97"/>
      <c r="S57" s="116"/>
      <c r="T57" s="98"/>
    </row>
    <row r="58" spans="2:20" ht="20.25" customHeight="1" x14ac:dyDescent="0.15">
      <c r="B58" s="87">
        <v>26</v>
      </c>
      <c r="C58" s="88"/>
      <c r="D58" s="89"/>
      <c r="E58" s="90"/>
      <c r="F58" s="91"/>
      <c r="G58" s="92"/>
      <c r="H58" s="93"/>
      <c r="I58" s="114"/>
      <c r="J58" s="125"/>
      <c r="K58" s="126"/>
      <c r="L58" s="234"/>
      <c r="M58" s="95"/>
      <c r="N58" s="96"/>
      <c r="O58" s="127"/>
      <c r="P58" s="94"/>
      <c r="Q58" s="90"/>
      <c r="R58" s="97"/>
      <c r="S58" s="116"/>
      <c r="T58" s="98"/>
    </row>
    <row r="59" spans="2:20" ht="20.25" customHeight="1" x14ac:dyDescent="0.15">
      <c r="B59" s="87">
        <v>27</v>
      </c>
      <c r="C59" s="88"/>
      <c r="D59" s="89"/>
      <c r="E59" s="79"/>
      <c r="F59" s="91"/>
      <c r="G59" s="92"/>
      <c r="H59" s="93"/>
      <c r="I59" s="114"/>
      <c r="J59" s="125"/>
      <c r="K59" s="126"/>
      <c r="L59" s="234"/>
      <c r="M59" s="95"/>
      <c r="N59" s="96"/>
      <c r="O59" s="127"/>
      <c r="P59" s="94"/>
      <c r="Q59" s="90"/>
      <c r="R59" s="97"/>
      <c r="S59" s="116"/>
      <c r="T59" s="98"/>
    </row>
    <row r="60" spans="2:20" ht="20.25" customHeight="1" x14ac:dyDescent="0.15">
      <c r="B60" s="87">
        <v>28</v>
      </c>
      <c r="C60" s="88"/>
      <c r="D60" s="89"/>
      <c r="E60" s="90"/>
      <c r="F60" s="91"/>
      <c r="G60" s="92"/>
      <c r="H60" s="93"/>
      <c r="I60" s="114"/>
      <c r="J60" s="125"/>
      <c r="K60" s="126"/>
      <c r="L60" s="234"/>
      <c r="M60" s="95"/>
      <c r="N60" s="96"/>
      <c r="O60" s="127"/>
      <c r="P60" s="94"/>
      <c r="Q60" s="90"/>
      <c r="R60" s="97"/>
      <c r="S60" s="116"/>
      <c r="T60" s="98"/>
    </row>
    <row r="61" spans="2:20" ht="20.25" customHeight="1" x14ac:dyDescent="0.15">
      <c r="B61" s="87">
        <v>29</v>
      </c>
      <c r="C61" s="88"/>
      <c r="D61" s="89"/>
      <c r="E61" s="79"/>
      <c r="F61" s="91"/>
      <c r="G61" s="92"/>
      <c r="H61" s="93"/>
      <c r="I61" s="114"/>
      <c r="J61" s="125"/>
      <c r="K61" s="126"/>
      <c r="L61" s="234"/>
      <c r="M61" s="95"/>
      <c r="N61" s="96"/>
      <c r="O61" s="127"/>
      <c r="P61" s="94"/>
      <c r="Q61" s="90"/>
      <c r="R61" s="97"/>
      <c r="S61" s="116"/>
      <c r="T61" s="98"/>
    </row>
    <row r="62" spans="2:20" ht="20.25" customHeight="1" x14ac:dyDescent="0.15">
      <c r="B62" s="87">
        <v>30</v>
      </c>
      <c r="C62" s="88"/>
      <c r="D62" s="89"/>
      <c r="E62" s="90"/>
      <c r="F62" s="91"/>
      <c r="G62" s="92"/>
      <c r="H62" s="93"/>
      <c r="I62" s="114"/>
      <c r="J62" s="125"/>
      <c r="K62" s="126"/>
      <c r="L62" s="234"/>
      <c r="M62" s="95"/>
      <c r="N62" s="96"/>
      <c r="O62" s="127"/>
      <c r="P62" s="94"/>
      <c r="Q62" s="90"/>
      <c r="R62" s="97"/>
      <c r="S62" s="116"/>
      <c r="T62" s="98"/>
    </row>
    <row r="63" spans="2:20" ht="20.25" customHeight="1" x14ac:dyDescent="0.15">
      <c r="B63" s="87">
        <v>31</v>
      </c>
      <c r="C63" s="88"/>
      <c r="D63" s="89"/>
      <c r="E63" s="79"/>
      <c r="F63" s="91"/>
      <c r="G63" s="92"/>
      <c r="H63" s="93"/>
      <c r="I63" s="114"/>
      <c r="J63" s="125"/>
      <c r="K63" s="126"/>
      <c r="L63" s="234"/>
      <c r="M63" s="95"/>
      <c r="N63" s="96"/>
      <c r="O63" s="127"/>
      <c r="P63" s="94"/>
      <c r="Q63" s="90"/>
      <c r="R63" s="97"/>
      <c r="S63" s="116"/>
      <c r="T63" s="98"/>
    </row>
    <row r="64" spans="2:20" ht="20.25" customHeight="1" x14ac:dyDescent="0.15">
      <c r="B64" s="87">
        <v>32</v>
      </c>
      <c r="C64" s="88"/>
      <c r="D64" s="89"/>
      <c r="E64" s="90"/>
      <c r="F64" s="91"/>
      <c r="G64" s="92"/>
      <c r="H64" s="93"/>
      <c r="I64" s="114"/>
      <c r="J64" s="125"/>
      <c r="K64" s="126"/>
      <c r="L64" s="234"/>
      <c r="M64" s="95"/>
      <c r="N64" s="96"/>
      <c r="O64" s="127"/>
      <c r="P64" s="94"/>
      <c r="Q64" s="90"/>
      <c r="R64" s="97"/>
      <c r="S64" s="116"/>
      <c r="T64" s="98"/>
    </row>
    <row r="65" spans="2:20" ht="20.25" customHeight="1" x14ac:dyDescent="0.15">
      <c r="B65" s="87">
        <v>33</v>
      </c>
      <c r="C65" s="88"/>
      <c r="D65" s="89"/>
      <c r="E65" s="79"/>
      <c r="F65" s="91"/>
      <c r="G65" s="92"/>
      <c r="H65" s="93"/>
      <c r="I65" s="114"/>
      <c r="J65" s="125"/>
      <c r="K65" s="126"/>
      <c r="L65" s="234"/>
      <c r="M65" s="95"/>
      <c r="N65" s="96"/>
      <c r="O65" s="127"/>
      <c r="P65" s="94"/>
      <c r="Q65" s="90"/>
      <c r="R65" s="97"/>
      <c r="S65" s="116"/>
      <c r="T65" s="98"/>
    </row>
    <row r="66" spans="2:20" ht="20.25" customHeight="1" x14ac:dyDescent="0.15">
      <c r="B66" s="87">
        <v>34</v>
      </c>
      <c r="C66" s="88"/>
      <c r="D66" s="89"/>
      <c r="E66" s="90"/>
      <c r="F66" s="91"/>
      <c r="G66" s="92"/>
      <c r="H66" s="93"/>
      <c r="I66" s="114"/>
      <c r="J66" s="125"/>
      <c r="K66" s="126"/>
      <c r="L66" s="234"/>
      <c r="M66" s="95"/>
      <c r="N66" s="96"/>
      <c r="O66" s="127"/>
      <c r="P66" s="94"/>
      <c r="Q66" s="90"/>
      <c r="R66" s="97"/>
      <c r="S66" s="116"/>
      <c r="T66" s="98"/>
    </row>
    <row r="67" spans="2:20" ht="20.25" customHeight="1" x14ac:dyDescent="0.15">
      <c r="B67" s="87">
        <v>35</v>
      </c>
      <c r="C67" s="88"/>
      <c r="D67" s="89"/>
      <c r="E67" s="79"/>
      <c r="F67" s="91"/>
      <c r="G67" s="92"/>
      <c r="H67" s="93"/>
      <c r="I67" s="114"/>
      <c r="J67" s="125"/>
      <c r="K67" s="126"/>
      <c r="L67" s="234"/>
      <c r="M67" s="95"/>
      <c r="N67" s="96"/>
      <c r="O67" s="127"/>
      <c r="P67" s="94"/>
      <c r="Q67" s="90"/>
      <c r="R67" s="97"/>
      <c r="S67" s="116"/>
      <c r="T67" s="98"/>
    </row>
    <row r="68" spans="2:20" ht="20.25" customHeight="1" x14ac:dyDescent="0.15">
      <c r="B68" s="87">
        <v>36</v>
      </c>
      <c r="C68" s="88"/>
      <c r="D68" s="89"/>
      <c r="E68" s="90"/>
      <c r="F68" s="91"/>
      <c r="G68" s="92"/>
      <c r="H68" s="93"/>
      <c r="I68" s="114"/>
      <c r="J68" s="125"/>
      <c r="K68" s="126"/>
      <c r="L68" s="234"/>
      <c r="M68" s="95"/>
      <c r="N68" s="96"/>
      <c r="O68" s="127"/>
      <c r="P68" s="94"/>
      <c r="Q68" s="90"/>
      <c r="R68" s="97"/>
      <c r="S68" s="116"/>
      <c r="T68" s="98"/>
    </row>
    <row r="69" spans="2:20" ht="20.25" customHeight="1" x14ac:dyDescent="0.15">
      <c r="B69" s="87">
        <v>37</v>
      </c>
      <c r="C69" s="88"/>
      <c r="D69" s="89"/>
      <c r="E69" s="79"/>
      <c r="F69" s="91"/>
      <c r="G69" s="92"/>
      <c r="H69" s="93"/>
      <c r="I69" s="114"/>
      <c r="J69" s="125"/>
      <c r="K69" s="126"/>
      <c r="L69" s="234"/>
      <c r="M69" s="95"/>
      <c r="N69" s="96"/>
      <c r="O69" s="127"/>
      <c r="P69" s="94"/>
      <c r="Q69" s="90"/>
      <c r="R69" s="97"/>
      <c r="S69" s="116"/>
      <c r="T69" s="98"/>
    </row>
    <row r="70" spans="2:20" ht="20.25" customHeight="1" x14ac:dyDescent="0.15">
      <c r="B70" s="87">
        <v>38</v>
      </c>
      <c r="C70" s="88"/>
      <c r="D70" s="89"/>
      <c r="E70" s="90"/>
      <c r="F70" s="91"/>
      <c r="G70" s="92"/>
      <c r="H70" s="93"/>
      <c r="I70" s="114"/>
      <c r="J70" s="125"/>
      <c r="K70" s="126"/>
      <c r="L70" s="234"/>
      <c r="M70" s="95"/>
      <c r="N70" s="96"/>
      <c r="O70" s="127"/>
      <c r="P70" s="94"/>
      <c r="Q70" s="90"/>
      <c r="R70" s="97"/>
      <c r="S70" s="116"/>
      <c r="T70" s="98"/>
    </row>
    <row r="71" spans="2:20" ht="20.25" customHeight="1" x14ac:dyDescent="0.15">
      <c r="B71" s="87">
        <v>39</v>
      </c>
      <c r="C71" s="88"/>
      <c r="D71" s="89"/>
      <c r="E71" s="79"/>
      <c r="F71" s="91"/>
      <c r="G71" s="92"/>
      <c r="H71" s="93"/>
      <c r="I71" s="114"/>
      <c r="J71" s="125"/>
      <c r="K71" s="126"/>
      <c r="L71" s="234"/>
      <c r="M71" s="95"/>
      <c r="N71" s="96"/>
      <c r="O71" s="127"/>
      <c r="P71" s="94"/>
      <c r="Q71" s="90"/>
      <c r="R71" s="97"/>
      <c r="S71" s="116"/>
      <c r="T71" s="98"/>
    </row>
    <row r="72" spans="2:20" ht="20.25" customHeight="1" x14ac:dyDescent="0.15">
      <c r="B72" s="87">
        <v>40</v>
      </c>
      <c r="C72" s="88"/>
      <c r="D72" s="89"/>
      <c r="E72" s="90"/>
      <c r="F72" s="91"/>
      <c r="G72" s="92"/>
      <c r="H72" s="93"/>
      <c r="I72" s="114"/>
      <c r="J72" s="125"/>
      <c r="K72" s="126"/>
      <c r="L72" s="234"/>
      <c r="M72" s="95"/>
      <c r="N72" s="96"/>
      <c r="O72" s="127"/>
      <c r="P72" s="94"/>
      <c r="Q72" s="90"/>
      <c r="R72" s="97"/>
      <c r="S72" s="116"/>
      <c r="T72" s="98"/>
    </row>
    <row r="73" spans="2:20" ht="20.25" customHeight="1" x14ac:dyDescent="0.15">
      <c r="B73" s="87">
        <v>41</v>
      </c>
      <c r="C73" s="88"/>
      <c r="D73" s="89"/>
      <c r="E73" s="79"/>
      <c r="F73" s="91"/>
      <c r="G73" s="92"/>
      <c r="H73" s="93"/>
      <c r="I73" s="114"/>
      <c r="J73" s="125"/>
      <c r="K73" s="126"/>
      <c r="L73" s="234"/>
      <c r="M73" s="95"/>
      <c r="N73" s="96"/>
      <c r="O73" s="127"/>
      <c r="P73" s="94"/>
      <c r="Q73" s="90"/>
      <c r="R73" s="97"/>
      <c r="S73" s="116"/>
      <c r="T73" s="98"/>
    </row>
    <row r="74" spans="2:20" ht="20.25" customHeight="1" x14ac:dyDescent="0.15">
      <c r="B74" s="87">
        <v>42</v>
      </c>
      <c r="C74" s="88"/>
      <c r="D74" s="89"/>
      <c r="E74" s="90"/>
      <c r="F74" s="91"/>
      <c r="G74" s="92"/>
      <c r="H74" s="93"/>
      <c r="I74" s="114"/>
      <c r="J74" s="125"/>
      <c r="K74" s="126"/>
      <c r="L74" s="234"/>
      <c r="M74" s="95"/>
      <c r="N74" s="96"/>
      <c r="O74" s="127"/>
      <c r="P74" s="94"/>
      <c r="Q74" s="90"/>
      <c r="R74" s="97"/>
      <c r="S74" s="116"/>
      <c r="T74" s="98"/>
    </row>
    <row r="75" spans="2:20" ht="20.25" customHeight="1" x14ac:dyDescent="0.15">
      <c r="B75" s="87">
        <v>43</v>
      </c>
      <c r="C75" s="88"/>
      <c r="D75" s="89"/>
      <c r="E75" s="79"/>
      <c r="F75" s="91"/>
      <c r="G75" s="92"/>
      <c r="H75" s="93"/>
      <c r="I75" s="114"/>
      <c r="J75" s="125"/>
      <c r="K75" s="126"/>
      <c r="L75" s="234"/>
      <c r="M75" s="95"/>
      <c r="N75" s="96"/>
      <c r="O75" s="127"/>
      <c r="P75" s="94"/>
      <c r="Q75" s="90"/>
      <c r="R75" s="97"/>
      <c r="S75" s="116"/>
      <c r="T75" s="98"/>
    </row>
    <row r="76" spans="2:20" ht="20.25" customHeight="1" x14ac:dyDescent="0.15">
      <c r="B76" s="87">
        <v>44</v>
      </c>
      <c r="C76" s="88"/>
      <c r="D76" s="89"/>
      <c r="E76" s="90"/>
      <c r="F76" s="91"/>
      <c r="G76" s="92"/>
      <c r="H76" s="93"/>
      <c r="I76" s="114"/>
      <c r="J76" s="125"/>
      <c r="K76" s="126"/>
      <c r="L76" s="234"/>
      <c r="M76" s="95"/>
      <c r="N76" s="96"/>
      <c r="O76" s="127"/>
      <c r="P76" s="94"/>
      <c r="Q76" s="90"/>
      <c r="R76" s="97"/>
      <c r="S76" s="116"/>
      <c r="T76" s="98"/>
    </row>
    <row r="77" spans="2:20" ht="20.25" customHeight="1" x14ac:dyDescent="0.15">
      <c r="B77" s="87">
        <v>45</v>
      </c>
      <c r="C77" s="88"/>
      <c r="D77" s="89"/>
      <c r="E77" s="79"/>
      <c r="F77" s="91"/>
      <c r="G77" s="92"/>
      <c r="H77" s="93"/>
      <c r="I77" s="114"/>
      <c r="J77" s="125"/>
      <c r="K77" s="126"/>
      <c r="L77" s="234"/>
      <c r="M77" s="95"/>
      <c r="N77" s="96"/>
      <c r="O77" s="127"/>
      <c r="P77" s="94"/>
      <c r="Q77" s="90"/>
      <c r="R77" s="97"/>
      <c r="S77" s="116"/>
      <c r="T77" s="98"/>
    </row>
    <row r="78" spans="2:20" ht="20.25" customHeight="1" x14ac:dyDescent="0.15">
      <c r="B78" s="87">
        <v>46</v>
      </c>
      <c r="C78" s="88"/>
      <c r="D78" s="89"/>
      <c r="E78" s="90"/>
      <c r="F78" s="91"/>
      <c r="G78" s="92"/>
      <c r="H78" s="93"/>
      <c r="I78" s="114"/>
      <c r="J78" s="125"/>
      <c r="K78" s="126"/>
      <c r="L78" s="234"/>
      <c r="M78" s="95"/>
      <c r="N78" s="96"/>
      <c r="O78" s="127"/>
      <c r="P78" s="94"/>
      <c r="Q78" s="90"/>
      <c r="R78" s="97"/>
      <c r="S78" s="116"/>
      <c r="T78" s="98"/>
    </row>
    <row r="79" spans="2:20" ht="20.25" customHeight="1" x14ac:dyDescent="0.15">
      <c r="B79" s="87">
        <v>47</v>
      </c>
      <c r="C79" s="88"/>
      <c r="D79" s="89"/>
      <c r="E79" s="79"/>
      <c r="F79" s="91"/>
      <c r="G79" s="92"/>
      <c r="H79" s="93"/>
      <c r="I79" s="114"/>
      <c r="J79" s="125"/>
      <c r="K79" s="126"/>
      <c r="L79" s="234"/>
      <c r="M79" s="95"/>
      <c r="N79" s="96"/>
      <c r="O79" s="127"/>
      <c r="P79" s="94"/>
      <c r="Q79" s="90"/>
      <c r="R79" s="97"/>
      <c r="S79" s="116"/>
      <c r="T79" s="98"/>
    </row>
    <row r="80" spans="2:20" ht="20.25" customHeight="1" x14ac:dyDescent="0.15">
      <c r="B80" s="87">
        <v>48</v>
      </c>
      <c r="C80" s="88"/>
      <c r="D80" s="89"/>
      <c r="E80" s="90"/>
      <c r="F80" s="91"/>
      <c r="G80" s="92"/>
      <c r="H80" s="93"/>
      <c r="I80" s="114"/>
      <c r="J80" s="125"/>
      <c r="K80" s="126"/>
      <c r="L80" s="234"/>
      <c r="M80" s="95"/>
      <c r="N80" s="96"/>
      <c r="O80" s="127"/>
      <c r="P80" s="94"/>
      <c r="Q80" s="90"/>
      <c r="R80" s="97"/>
      <c r="S80" s="116"/>
      <c r="T80" s="98"/>
    </row>
    <row r="81" spans="2:20" ht="20.25" customHeight="1" x14ac:dyDescent="0.15">
      <c r="B81" s="87">
        <v>49</v>
      </c>
      <c r="C81" s="88"/>
      <c r="D81" s="89"/>
      <c r="E81" s="79"/>
      <c r="F81" s="91"/>
      <c r="G81" s="92"/>
      <c r="H81" s="93"/>
      <c r="I81" s="114"/>
      <c r="J81" s="125"/>
      <c r="K81" s="126"/>
      <c r="L81" s="234"/>
      <c r="M81" s="95"/>
      <c r="N81" s="96"/>
      <c r="O81" s="127"/>
      <c r="P81" s="94"/>
      <c r="Q81" s="90"/>
      <c r="R81" s="97"/>
      <c r="S81" s="116"/>
      <c r="T81" s="98"/>
    </row>
    <row r="82" spans="2:20" ht="20.25" customHeight="1" x14ac:dyDescent="0.15">
      <c r="B82" s="87">
        <v>50</v>
      </c>
      <c r="C82" s="88"/>
      <c r="D82" s="89"/>
      <c r="E82" s="90"/>
      <c r="F82" s="91"/>
      <c r="G82" s="92"/>
      <c r="H82" s="93"/>
      <c r="I82" s="114"/>
      <c r="J82" s="125"/>
      <c r="K82" s="126"/>
      <c r="L82" s="234"/>
      <c r="M82" s="95"/>
      <c r="N82" s="96"/>
      <c r="O82" s="127"/>
      <c r="P82" s="94"/>
      <c r="Q82" s="90"/>
      <c r="R82" s="97"/>
      <c r="S82" s="116"/>
      <c r="T82" s="98"/>
    </row>
    <row r="83" spans="2:20" ht="20.25" customHeight="1" x14ac:dyDescent="0.15">
      <c r="B83" s="87">
        <v>51</v>
      </c>
      <c r="C83" s="88"/>
      <c r="D83" s="89"/>
      <c r="E83" s="79"/>
      <c r="F83" s="91"/>
      <c r="G83" s="92"/>
      <c r="H83" s="93"/>
      <c r="I83" s="114"/>
      <c r="J83" s="125"/>
      <c r="K83" s="126"/>
      <c r="L83" s="234"/>
      <c r="M83" s="95"/>
      <c r="N83" s="96"/>
      <c r="O83" s="127"/>
      <c r="P83" s="94"/>
      <c r="Q83" s="90"/>
      <c r="R83" s="97"/>
      <c r="S83" s="116"/>
      <c r="T83" s="98"/>
    </row>
    <row r="84" spans="2:20" ht="20.25" customHeight="1" x14ac:dyDescent="0.15">
      <c r="B84" s="87">
        <v>52</v>
      </c>
      <c r="C84" s="88"/>
      <c r="D84" s="89"/>
      <c r="E84" s="90"/>
      <c r="F84" s="91"/>
      <c r="G84" s="92"/>
      <c r="H84" s="93"/>
      <c r="I84" s="114"/>
      <c r="J84" s="125"/>
      <c r="K84" s="126"/>
      <c r="L84" s="234"/>
      <c r="M84" s="95"/>
      <c r="N84" s="96"/>
      <c r="O84" s="127"/>
      <c r="P84" s="94"/>
      <c r="Q84" s="90"/>
      <c r="R84" s="97"/>
      <c r="S84" s="116"/>
      <c r="T84" s="98"/>
    </row>
    <row r="85" spans="2:20" ht="20.25" customHeight="1" x14ac:dyDescent="0.15">
      <c r="B85" s="87">
        <v>53</v>
      </c>
      <c r="C85" s="88"/>
      <c r="D85" s="89"/>
      <c r="E85" s="79"/>
      <c r="F85" s="91"/>
      <c r="G85" s="92"/>
      <c r="H85" s="93"/>
      <c r="I85" s="114"/>
      <c r="J85" s="125"/>
      <c r="K85" s="126"/>
      <c r="L85" s="234"/>
      <c r="M85" s="95"/>
      <c r="N85" s="96"/>
      <c r="O85" s="127"/>
      <c r="P85" s="94"/>
      <c r="Q85" s="90"/>
      <c r="R85" s="97"/>
      <c r="S85" s="116"/>
      <c r="T85" s="98"/>
    </row>
    <row r="86" spans="2:20" ht="20.25" customHeight="1" x14ac:dyDescent="0.15">
      <c r="B86" s="87">
        <v>54</v>
      </c>
      <c r="C86" s="88"/>
      <c r="D86" s="89"/>
      <c r="E86" s="90"/>
      <c r="F86" s="91"/>
      <c r="G86" s="92"/>
      <c r="H86" s="93"/>
      <c r="I86" s="114"/>
      <c r="J86" s="125"/>
      <c r="K86" s="126"/>
      <c r="L86" s="234"/>
      <c r="M86" s="95"/>
      <c r="N86" s="96"/>
      <c r="O86" s="127"/>
      <c r="P86" s="94"/>
      <c r="Q86" s="90"/>
      <c r="R86" s="97"/>
      <c r="S86" s="116"/>
      <c r="T86" s="98"/>
    </row>
    <row r="87" spans="2:20" ht="20.25" customHeight="1" x14ac:dyDescent="0.15">
      <c r="B87" s="87">
        <v>55</v>
      </c>
      <c r="C87" s="88"/>
      <c r="D87" s="89"/>
      <c r="E87" s="79"/>
      <c r="F87" s="91"/>
      <c r="G87" s="92"/>
      <c r="H87" s="93"/>
      <c r="I87" s="114"/>
      <c r="J87" s="125"/>
      <c r="K87" s="126"/>
      <c r="L87" s="234"/>
      <c r="M87" s="95"/>
      <c r="N87" s="96"/>
      <c r="O87" s="127"/>
      <c r="P87" s="94"/>
      <c r="Q87" s="90"/>
      <c r="R87" s="97"/>
      <c r="S87" s="116"/>
      <c r="T87" s="98"/>
    </row>
    <row r="88" spans="2:20" ht="20.25" customHeight="1" x14ac:dyDescent="0.15">
      <c r="B88" s="87">
        <v>56</v>
      </c>
      <c r="C88" s="88"/>
      <c r="D88" s="89"/>
      <c r="E88" s="90"/>
      <c r="F88" s="91"/>
      <c r="G88" s="92"/>
      <c r="H88" s="93"/>
      <c r="I88" s="114"/>
      <c r="J88" s="125"/>
      <c r="K88" s="126"/>
      <c r="L88" s="234"/>
      <c r="M88" s="95"/>
      <c r="N88" s="96"/>
      <c r="O88" s="127"/>
      <c r="P88" s="94"/>
      <c r="Q88" s="90"/>
      <c r="R88" s="97"/>
      <c r="S88" s="116"/>
      <c r="T88" s="98"/>
    </row>
    <row r="89" spans="2:20" ht="20.25" customHeight="1" x14ac:dyDescent="0.15">
      <c r="B89" s="87">
        <v>57</v>
      </c>
      <c r="C89" s="88"/>
      <c r="D89" s="89"/>
      <c r="E89" s="79"/>
      <c r="F89" s="91"/>
      <c r="G89" s="92"/>
      <c r="H89" s="93"/>
      <c r="I89" s="114"/>
      <c r="J89" s="125"/>
      <c r="K89" s="126"/>
      <c r="L89" s="234"/>
      <c r="M89" s="95"/>
      <c r="N89" s="96"/>
      <c r="O89" s="127"/>
      <c r="P89" s="94"/>
      <c r="Q89" s="90"/>
      <c r="R89" s="97"/>
      <c r="S89" s="116"/>
      <c r="T89" s="98"/>
    </row>
    <row r="90" spans="2:20" ht="20.25" customHeight="1" x14ac:dyDescent="0.15">
      <c r="B90" s="87">
        <v>58</v>
      </c>
      <c r="C90" s="88"/>
      <c r="D90" s="89"/>
      <c r="E90" s="90"/>
      <c r="F90" s="91"/>
      <c r="G90" s="92"/>
      <c r="H90" s="93"/>
      <c r="I90" s="114"/>
      <c r="J90" s="125"/>
      <c r="K90" s="126"/>
      <c r="L90" s="234"/>
      <c r="M90" s="95"/>
      <c r="N90" s="96"/>
      <c r="O90" s="127"/>
      <c r="P90" s="94"/>
      <c r="Q90" s="90"/>
      <c r="R90" s="97"/>
      <c r="S90" s="116"/>
      <c r="T90" s="98"/>
    </row>
    <row r="91" spans="2:20" ht="20.25" customHeight="1" x14ac:dyDescent="0.15">
      <c r="B91" s="87">
        <v>59</v>
      </c>
      <c r="C91" s="88"/>
      <c r="D91" s="89"/>
      <c r="E91" s="79"/>
      <c r="F91" s="91"/>
      <c r="G91" s="92"/>
      <c r="H91" s="93"/>
      <c r="I91" s="114"/>
      <c r="J91" s="125"/>
      <c r="K91" s="126"/>
      <c r="L91" s="234"/>
      <c r="M91" s="95"/>
      <c r="N91" s="96"/>
      <c r="O91" s="127"/>
      <c r="P91" s="94"/>
      <c r="Q91" s="90"/>
      <c r="R91" s="97"/>
      <c r="S91" s="116"/>
      <c r="T91" s="98"/>
    </row>
    <row r="92" spans="2:20" ht="20.25" customHeight="1" x14ac:dyDescent="0.15">
      <c r="B92" s="87">
        <v>60</v>
      </c>
      <c r="C92" s="88"/>
      <c r="D92" s="89"/>
      <c r="E92" s="90"/>
      <c r="F92" s="91"/>
      <c r="G92" s="92"/>
      <c r="H92" s="93"/>
      <c r="I92" s="114"/>
      <c r="J92" s="125"/>
      <c r="K92" s="126"/>
      <c r="L92" s="234"/>
      <c r="M92" s="95"/>
      <c r="N92" s="96"/>
      <c r="O92" s="127"/>
      <c r="P92" s="94"/>
      <c r="Q92" s="90"/>
      <c r="R92" s="97"/>
      <c r="S92" s="116"/>
      <c r="T92" s="98"/>
    </row>
    <row r="93" spans="2:20" ht="20.25" customHeight="1" x14ac:dyDescent="0.15">
      <c r="B93" s="87">
        <v>61</v>
      </c>
      <c r="C93" s="88"/>
      <c r="D93" s="89"/>
      <c r="E93" s="79"/>
      <c r="F93" s="91"/>
      <c r="G93" s="92"/>
      <c r="H93" s="93"/>
      <c r="I93" s="114"/>
      <c r="J93" s="125"/>
      <c r="K93" s="126"/>
      <c r="L93" s="234"/>
      <c r="M93" s="95"/>
      <c r="N93" s="96"/>
      <c r="O93" s="127"/>
      <c r="P93" s="94"/>
      <c r="Q93" s="90"/>
      <c r="R93" s="97"/>
      <c r="S93" s="116"/>
      <c r="T93" s="98"/>
    </row>
    <row r="94" spans="2:20" ht="20.25" customHeight="1" x14ac:dyDescent="0.15">
      <c r="B94" s="87">
        <v>62</v>
      </c>
      <c r="C94" s="88"/>
      <c r="D94" s="89"/>
      <c r="E94" s="90"/>
      <c r="F94" s="91"/>
      <c r="G94" s="92"/>
      <c r="H94" s="93"/>
      <c r="I94" s="114"/>
      <c r="J94" s="125"/>
      <c r="K94" s="126"/>
      <c r="L94" s="234"/>
      <c r="M94" s="95"/>
      <c r="N94" s="96"/>
      <c r="O94" s="127"/>
      <c r="P94" s="94"/>
      <c r="Q94" s="90"/>
      <c r="R94" s="97"/>
      <c r="S94" s="116"/>
      <c r="T94" s="98"/>
    </row>
    <row r="95" spans="2:20" ht="20.25" customHeight="1" x14ac:dyDescent="0.15">
      <c r="B95" s="87">
        <v>63</v>
      </c>
      <c r="C95" s="88"/>
      <c r="D95" s="89"/>
      <c r="E95" s="79"/>
      <c r="F95" s="91"/>
      <c r="G95" s="92"/>
      <c r="H95" s="93"/>
      <c r="I95" s="114"/>
      <c r="J95" s="125"/>
      <c r="K95" s="126"/>
      <c r="L95" s="234"/>
      <c r="M95" s="95"/>
      <c r="N95" s="96"/>
      <c r="O95" s="127"/>
      <c r="P95" s="94"/>
      <c r="Q95" s="90"/>
      <c r="R95" s="97"/>
      <c r="S95" s="116"/>
      <c r="T95" s="98"/>
    </row>
    <row r="96" spans="2:20" ht="20.25" customHeight="1" x14ac:dyDescent="0.15">
      <c r="B96" s="87">
        <v>64</v>
      </c>
      <c r="C96" s="88"/>
      <c r="D96" s="89"/>
      <c r="E96" s="90"/>
      <c r="F96" s="91"/>
      <c r="G96" s="92"/>
      <c r="H96" s="93"/>
      <c r="I96" s="114"/>
      <c r="J96" s="125"/>
      <c r="K96" s="126"/>
      <c r="L96" s="234"/>
      <c r="M96" s="95"/>
      <c r="N96" s="96"/>
      <c r="O96" s="127"/>
      <c r="P96" s="94"/>
      <c r="Q96" s="90"/>
      <c r="R96" s="97"/>
      <c r="S96" s="116"/>
      <c r="T96" s="98"/>
    </row>
    <row r="97" spans="2:20" ht="20.25" customHeight="1" x14ac:dyDescent="0.15">
      <c r="B97" s="87">
        <v>65</v>
      </c>
      <c r="C97" s="88"/>
      <c r="D97" s="89"/>
      <c r="E97" s="79"/>
      <c r="F97" s="91"/>
      <c r="G97" s="92"/>
      <c r="H97" s="93"/>
      <c r="I97" s="114"/>
      <c r="J97" s="125"/>
      <c r="K97" s="126"/>
      <c r="L97" s="234"/>
      <c r="M97" s="95"/>
      <c r="N97" s="96"/>
      <c r="O97" s="127"/>
      <c r="P97" s="94"/>
      <c r="Q97" s="90"/>
      <c r="R97" s="97"/>
      <c r="S97" s="116"/>
      <c r="T97" s="98"/>
    </row>
    <row r="98" spans="2:20" ht="20.25" customHeight="1" x14ac:dyDescent="0.15">
      <c r="B98" s="87">
        <v>66</v>
      </c>
      <c r="C98" s="88"/>
      <c r="D98" s="89"/>
      <c r="E98" s="90"/>
      <c r="F98" s="91"/>
      <c r="G98" s="92"/>
      <c r="H98" s="93"/>
      <c r="I98" s="114"/>
      <c r="J98" s="125"/>
      <c r="K98" s="126"/>
      <c r="L98" s="234"/>
      <c r="M98" s="95"/>
      <c r="N98" s="96"/>
      <c r="O98" s="127"/>
      <c r="P98" s="94"/>
      <c r="Q98" s="90"/>
      <c r="R98" s="97"/>
      <c r="S98" s="116"/>
      <c r="T98" s="98"/>
    </row>
    <row r="99" spans="2:20" ht="20.25" customHeight="1" x14ac:dyDescent="0.15">
      <c r="B99" s="87">
        <v>67</v>
      </c>
      <c r="C99" s="88"/>
      <c r="D99" s="89"/>
      <c r="E99" s="79"/>
      <c r="F99" s="91"/>
      <c r="G99" s="92"/>
      <c r="H99" s="93"/>
      <c r="I99" s="114"/>
      <c r="J99" s="125"/>
      <c r="K99" s="126"/>
      <c r="L99" s="234"/>
      <c r="M99" s="95"/>
      <c r="N99" s="96"/>
      <c r="O99" s="127"/>
      <c r="P99" s="94"/>
      <c r="Q99" s="90"/>
      <c r="R99" s="97"/>
      <c r="S99" s="116"/>
      <c r="T99" s="98"/>
    </row>
    <row r="100" spans="2:20" ht="20.25" customHeight="1" x14ac:dyDescent="0.15">
      <c r="B100" s="87">
        <v>68</v>
      </c>
      <c r="C100" s="88"/>
      <c r="D100" s="89"/>
      <c r="E100" s="90"/>
      <c r="F100" s="91"/>
      <c r="G100" s="92"/>
      <c r="H100" s="93"/>
      <c r="I100" s="114"/>
      <c r="J100" s="125"/>
      <c r="K100" s="126"/>
      <c r="L100" s="234"/>
      <c r="M100" s="95"/>
      <c r="N100" s="96"/>
      <c r="O100" s="127"/>
      <c r="P100" s="94"/>
      <c r="Q100" s="90"/>
      <c r="R100" s="97"/>
      <c r="S100" s="116"/>
      <c r="T100" s="98"/>
    </row>
    <row r="101" spans="2:20" ht="20.25" customHeight="1" x14ac:dyDescent="0.15">
      <c r="B101" s="87">
        <v>69</v>
      </c>
      <c r="C101" s="88"/>
      <c r="D101" s="89"/>
      <c r="E101" s="79"/>
      <c r="F101" s="91"/>
      <c r="G101" s="92"/>
      <c r="H101" s="93"/>
      <c r="I101" s="114"/>
      <c r="J101" s="125"/>
      <c r="K101" s="126"/>
      <c r="L101" s="234"/>
      <c r="M101" s="95"/>
      <c r="N101" s="96"/>
      <c r="O101" s="127"/>
      <c r="P101" s="94"/>
      <c r="Q101" s="90"/>
      <c r="R101" s="97"/>
      <c r="S101" s="116"/>
      <c r="T101" s="98"/>
    </row>
    <row r="102" spans="2:20" ht="20.25" customHeight="1" x14ac:dyDescent="0.15">
      <c r="B102" s="87">
        <v>70</v>
      </c>
      <c r="C102" s="88"/>
      <c r="D102" s="89"/>
      <c r="E102" s="90"/>
      <c r="F102" s="91"/>
      <c r="G102" s="92"/>
      <c r="H102" s="93"/>
      <c r="I102" s="114"/>
      <c r="J102" s="125"/>
      <c r="K102" s="126"/>
      <c r="L102" s="234"/>
      <c r="M102" s="95"/>
      <c r="N102" s="96"/>
      <c r="O102" s="127"/>
      <c r="P102" s="94"/>
      <c r="Q102" s="90"/>
      <c r="R102" s="97"/>
      <c r="S102" s="116"/>
      <c r="T102" s="98"/>
    </row>
    <row r="103" spans="2:20" ht="20.25" customHeight="1" x14ac:dyDescent="0.15">
      <c r="B103" s="87">
        <v>71</v>
      </c>
      <c r="C103" s="88"/>
      <c r="D103" s="89"/>
      <c r="E103" s="79"/>
      <c r="F103" s="91"/>
      <c r="G103" s="92"/>
      <c r="H103" s="93"/>
      <c r="I103" s="114"/>
      <c r="J103" s="125"/>
      <c r="K103" s="126"/>
      <c r="L103" s="234"/>
      <c r="M103" s="95"/>
      <c r="N103" s="96"/>
      <c r="O103" s="127"/>
      <c r="P103" s="94"/>
      <c r="Q103" s="90"/>
      <c r="R103" s="97"/>
      <c r="S103" s="116"/>
      <c r="T103" s="98"/>
    </row>
    <row r="104" spans="2:20" ht="20.25" customHeight="1" x14ac:dyDescent="0.15">
      <c r="B104" s="87">
        <v>72</v>
      </c>
      <c r="C104" s="88"/>
      <c r="D104" s="89"/>
      <c r="E104" s="90"/>
      <c r="F104" s="91"/>
      <c r="G104" s="92"/>
      <c r="H104" s="93"/>
      <c r="I104" s="114"/>
      <c r="J104" s="125"/>
      <c r="K104" s="126"/>
      <c r="L104" s="234"/>
      <c r="M104" s="95"/>
      <c r="N104" s="96"/>
      <c r="O104" s="127"/>
      <c r="P104" s="94"/>
      <c r="Q104" s="90"/>
      <c r="R104" s="97"/>
      <c r="S104" s="116"/>
      <c r="T104" s="98"/>
    </row>
    <row r="105" spans="2:20" ht="20.25" customHeight="1" x14ac:dyDescent="0.15">
      <c r="B105" s="87">
        <v>73</v>
      </c>
      <c r="C105" s="88"/>
      <c r="D105" s="89"/>
      <c r="E105" s="79"/>
      <c r="F105" s="91"/>
      <c r="G105" s="92"/>
      <c r="H105" s="93"/>
      <c r="I105" s="114"/>
      <c r="J105" s="125"/>
      <c r="K105" s="126"/>
      <c r="L105" s="234"/>
      <c r="M105" s="95"/>
      <c r="N105" s="96"/>
      <c r="O105" s="127"/>
      <c r="P105" s="94"/>
      <c r="Q105" s="90"/>
      <c r="R105" s="97"/>
      <c r="S105" s="116"/>
      <c r="T105" s="98"/>
    </row>
    <row r="106" spans="2:20" ht="20.25" customHeight="1" x14ac:dyDescent="0.15">
      <c r="B106" s="87">
        <v>74</v>
      </c>
      <c r="C106" s="88"/>
      <c r="D106" s="89"/>
      <c r="E106" s="90"/>
      <c r="F106" s="91"/>
      <c r="G106" s="92"/>
      <c r="H106" s="93"/>
      <c r="I106" s="114"/>
      <c r="J106" s="125"/>
      <c r="K106" s="126"/>
      <c r="L106" s="234"/>
      <c r="M106" s="95"/>
      <c r="N106" s="96"/>
      <c r="O106" s="127"/>
      <c r="P106" s="94"/>
      <c r="Q106" s="90"/>
      <c r="R106" s="97"/>
      <c r="S106" s="116"/>
      <c r="T106" s="98"/>
    </row>
    <row r="107" spans="2:20" ht="20.25" customHeight="1" x14ac:dyDescent="0.15">
      <c r="B107" s="87">
        <v>75</v>
      </c>
      <c r="C107" s="88"/>
      <c r="D107" s="89"/>
      <c r="E107" s="79"/>
      <c r="F107" s="91"/>
      <c r="G107" s="92"/>
      <c r="H107" s="93"/>
      <c r="I107" s="114"/>
      <c r="J107" s="125"/>
      <c r="K107" s="126"/>
      <c r="L107" s="234"/>
      <c r="M107" s="95"/>
      <c r="N107" s="96"/>
      <c r="O107" s="127"/>
      <c r="P107" s="94"/>
      <c r="Q107" s="90"/>
      <c r="R107" s="97"/>
      <c r="S107" s="116"/>
      <c r="T107" s="98"/>
    </row>
    <row r="108" spans="2:20" ht="20.25" customHeight="1" x14ac:dyDescent="0.15">
      <c r="B108" s="87">
        <v>76</v>
      </c>
      <c r="C108" s="88"/>
      <c r="D108" s="89"/>
      <c r="E108" s="90"/>
      <c r="F108" s="91"/>
      <c r="G108" s="92"/>
      <c r="H108" s="93"/>
      <c r="I108" s="114"/>
      <c r="J108" s="125"/>
      <c r="K108" s="126"/>
      <c r="L108" s="234"/>
      <c r="M108" s="95"/>
      <c r="N108" s="96"/>
      <c r="O108" s="127"/>
      <c r="P108" s="94"/>
      <c r="Q108" s="90"/>
      <c r="R108" s="97"/>
      <c r="S108" s="116"/>
      <c r="T108" s="98"/>
    </row>
    <row r="109" spans="2:20" ht="20.25" customHeight="1" x14ac:dyDescent="0.15">
      <c r="B109" s="87">
        <v>77</v>
      </c>
      <c r="C109" s="88"/>
      <c r="D109" s="89"/>
      <c r="E109" s="79"/>
      <c r="F109" s="91"/>
      <c r="G109" s="92"/>
      <c r="H109" s="93"/>
      <c r="I109" s="114"/>
      <c r="J109" s="125"/>
      <c r="K109" s="126"/>
      <c r="L109" s="234"/>
      <c r="M109" s="95"/>
      <c r="N109" s="96"/>
      <c r="O109" s="127"/>
      <c r="P109" s="94"/>
      <c r="Q109" s="90"/>
      <c r="R109" s="97"/>
      <c r="S109" s="116"/>
      <c r="T109" s="98"/>
    </row>
    <row r="110" spans="2:20" ht="20.25" customHeight="1" x14ac:dyDescent="0.15">
      <c r="B110" s="87">
        <v>78</v>
      </c>
      <c r="C110" s="88"/>
      <c r="D110" s="89"/>
      <c r="E110" s="90"/>
      <c r="F110" s="91"/>
      <c r="G110" s="92"/>
      <c r="H110" s="93"/>
      <c r="I110" s="114"/>
      <c r="J110" s="125"/>
      <c r="K110" s="126"/>
      <c r="L110" s="234"/>
      <c r="M110" s="95"/>
      <c r="N110" s="96"/>
      <c r="O110" s="127"/>
      <c r="P110" s="94"/>
      <c r="Q110" s="90"/>
      <c r="R110" s="97"/>
      <c r="S110" s="116"/>
      <c r="T110" s="98"/>
    </row>
    <row r="111" spans="2:20" ht="20.25" customHeight="1" x14ac:dyDescent="0.15">
      <c r="B111" s="87">
        <v>79</v>
      </c>
      <c r="C111" s="88"/>
      <c r="D111" s="89"/>
      <c r="E111" s="79"/>
      <c r="F111" s="91"/>
      <c r="G111" s="92"/>
      <c r="H111" s="93"/>
      <c r="I111" s="114"/>
      <c r="J111" s="125"/>
      <c r="K111" s="126"/>
      <c r="L111" s="234"/>
      <c r="M111" s="95"/>
      <c r="N111" s="96"/>
      <c r="O111" s="127"/>
      <c r="P111" s="94"/>
      <c r="Q111" s="90"/>
      <c r="R111" s="97"/>
      <c r="S111" s="116"/>
      <c r="T111" s="98"/>
    </row>
    <row r="112" spans="2:20" ht="20.25" customHeight="1" x14ac:dyDescent="0.15">
      <c r="B112" s="87">
        <v>80</v>
      </c>
      <c r="C112" s="88"/>
      <c r="D112" s="89"/>
      <c r="E112" s="90"/>
      <c r="F112" s="91"/>
      <c r="G112" s="92"/>
      <c r="H112" s="93"/>
      <c r="I112" s="114"/>
      <c r="J112" s="125"/>
      <c r="K112" s="126"/>
      <c r="L112" s="234"/>
      <c r="M112" s="95"/>
      <c r="N112" s="96"/>
      <c r="O112" s="127"/>
      <c r="P112" s="94"/>
      <c r="Q112" s="90"/>
      <c r="R112" s="97"/>
      <c r="S112" s="116"/>
      <c r="T112" s="98"/>
    </row>
    <row r="113" spans="2:20" ht="20.25" customHeight="1" x14ac:dyDescent="0.15">
      <c r="B113" s="87">
        <v>81</v>
      </c>
      <c r="C113" s="88"/>
      <c r="D113" s="89"/>
      <c r="E113" s="79"/>
      <c r="F113" s="91"/>
      <c r="G113" s="92"/>
      <c r="H113" s="93"/>
      <c r="I113" s="114"/>
      <c r="J113" s="125"/>
      <c r="K113" s="126"/>
      <c r="L113" s="234"/>
      <c r="M113" s="95"/>
      <c r="N113" s="96"/>
      <c r="O113" s="127"/>
      <c r="P113" s="94"/>
      <c r="Q113" s="90"/>
      <c r="R113" s="97"/>
      <c r="S113" s="116"/>
      <c r="T113" s="98"/>
    </row>
    <row r="114" spans="2:20" ht="20.25" customHeight="1" x14ac:dyDescent="0.15">
      <c r="B114" s="87">
        <v>82</v>
      </c>
      <c r="C114" s="88"/>
      <c r="D114" s="89"/>
      <c r="E114" s="90"/>
      <c r="F114" s="91"/>
      <c r="G114" s="92"/>
      <c r="H114" s="93"/>
      <c r="I114" s="114"/>
      <c r="J114" s="125"/>
      <c r="K114" s="126"/>
      <c r="L114" s="234"/>
      <c r="M114" s="95"/>
      <c r="N114" s="96"/>
      <c r="O114" s="127"/>
      <c r="P114" s="94"/>
      <c r="Q114" s="90"/>
      <c r="R114" s="97"/>
      <c r="S114" s="116"/>
      <c r="T114" s="98"/>
    </row>
    <row r="115" spans="2:20" ht="20.25" customHeight="1" x14ac:dyDescent="0.15">
      <c r="B115" s="87">
        <v>83</v>
      </c>
      <c r="C115" s="88"/>
      <c r="D115" s="89"/>
      <c r="E115" s="79"/>
      <c r="F115" s="91"/>
      <c r="G115" s="92"/>
      <c r="H115" s="93"/>
      <c r="I115" s="114"/>
      <c r="J115" s="125"/>
      <c r="K115" s="126"/>
      <c r="L115" s="234"/>
      <c r="M115" s="95"/>
      <c r="N115" s="96"/>
      <c r="O115" s="127"/>
      <c r="P115" s="94"/>
      <c r="Q115" s="90"/>
      <c r="R115" s="97"/>
      <c r="S115" s="116"/>
      <c r="T115" s="98"/>
    </row>
    <row r="116" spans="2:20" ht="20.25" customHeight="1" x14ac:dyDescent="0.15">
      <c r="B116" s="87">
        <v>84</v>
      </c>
      <c r="C116" s="88"/>
      <c r="D116" s="89"/>
      <c r="E116" s="90"/>
      <c r="F116" s="91"/>
      <c r="G116" s="92"/>
      <c r="H116" s="93"/>
      <c r="I116" s="114"/>
      <c r="J116" s="125"/>
      <c r="K116" s="126"/>
      <c r="L116" s="234"/>
      <c r="M116" s="95"/>
      <c r="N116" s="96"/>
      <c r="O116" s="127"/>
      <c r="P116" s="94"/>
      <c r="Q116" s="90"/>
      <c r="R116" s="97"/>
      <c r="S116" s="116"/>
      <c r="T116" s="98"/>
    </row>
    <row r="117" spans="2:20" ht="20.25" customHeight="1" x14ac:dyDescent="0.15">
      <c r="B117" s="87">
        <v>85</v>
      </c>
      <c r="C117" s="88"/>
      <c r="D117" s="89"/>
      <c r="E117" s="79"/>
      <c r="F117" s="91"/>
      <c r="G117" s="92"/>
      <c r="H117" s="93"/>
      <c r="I117" s="114"/>
      <c r="J117" s="125"/>
      <c r="K117" s="126"/>
      <c r="L117" s="234"/>
      <c r="M117" s="95"/>
      <c r="N117" s="96"/>
      <c r="O117" s="127"/>
      <c r="P117" s="94"/>
      <c r="Q117" s="90"/>
      <c r="R117" s="97"/>
      <c r="S117" s="116"/>
      <c r="T117" s="98"/>
    </row>
    <row r="118" spans="2:20" ht="20.25" customHeight="1" x14ac:dyDescent="0.15">
      <c r="B118" s="87">
        <v>86</v>
      </c>
      <c r="C118" s="88"/>
      <c r="D118" s="89"/>
      <c r="E118" s="90"/>
      <c r="F118" s="91"/>
      <c r="G118" s="92"/>
      <c r="H118" s="93"/>
      <c r="I118" s="114"/>
      <c r="J118" s="125"/>
      <c r="K118" s="126"/>
      <c r="L118" s="234"/>
      <c r="M118" s="95"/>
      <c r="N118" s="96"/>
      <c r="O118" s="127"/>
      <c r="P118" s="94"/>
      <c r="Q118" s="90"/>
      <c r="R118" s="97"/>
      <c r="S118" s="116"/>
      <c r="T118" s="98"/>
    </row>
    <row r="119" spans="2:20" ht="20.25" customHeight="1" x14ac:dyDescent="0.15">
      <c r="B119" s="87">
        <v>87</v>
      </c>
      <c r="C119" s="88"/>
      <c r="D119" s="89"/>
      <c r="E119" s="79"/>
      <c r="F119" s="91"/>
      <c r="G119" s="92"/>
      <c r="H119" s="93"/>
      <c r="I119" s="114"/>
      <c r="J119" s="125"/>
      <c r="K119" s="126"/>
      <c r="L119" s="234"/>
      <c r="M119" s="95"/>
      <c r="N119" s="96"/>
      <c r="O119" s="127"/>
      <c r="P119" s="94"/>
      <c r="Q119" s="90"/>
      <c r="R119" s="97"/>
      <c r="S119" s="116"/>
      <c r="T119" s="98"/>
    </row>
    <row r="120" spans="2:20" ht="20.25" customHeight="1" x14ac:dyDescent="0.15">
      <c r="B120" s="87">
        <v>88</v>
      </c>
      <c r="C120" s="88"/>
      <c r="D120" s="89"/>
      <c r="E120" s="90"/>
      <c r="F120" s="91"/>
      <c r="G120" s="92"/>
      <c r="H120" s="93"/>
      <c r="I120" s="114"/>
      <c r="J120" s="125"/>
      <c r="K120" s="126"/>
      <c r="L120" s="234"/>
      <c r="M120" s="95"/>
      <c r="N120" s="96"/>
      <c r="O120" s="127"/>
      <c r="P120" s="94"/>
      <c r="Q120" s="90"/>
      <c r="R120" s="97"/>
      <c r="S120" s="116"/>
      <c r="T120" s="98"/>
    </row>
    <row r="121" spans="2:20" ht="20.25" customHeight="1" x14ac:dyDescent="0.15">
      <c r="B121" s="87">
        <v>89</v>
      </c>
      <c r="C121" s="88"/>
      <c r="D121" s="89"/>
      <c r="E121" s="79"/>
      <c r="F121" s="91"/>
      <c r="G121" s="92"/>
      <c r="H121" s="93"/>
      <c r="I121" s="114"/>
      <c r="J121" s="125"/>
      <c r="K121" s="126"/>
      <c r="L121" s="234"/>
      <c r="M121" s="95"/>
      <c r="N121" s="96"/>
      <c r="O121" s="127"/>
      <c r="P121" s="94"/>
      <c r="Q121" s="90"/>
      <c r="R121" s="97"/>
      <c r="S121" s="116"/>
      <c r="T121" s="98"/>
    </row>
    <row r="122" spans="2:20" ht="20.25" customHeight="1" x14ac:dyDescent="0.15">
      <c r="B122" s="87">
        <v>90</v>
      </c>
      <c r="C122" s="88"/>
      <c r="D122" s="89"/>
      <c r="E122" s="90"/>
      <c r="F122" s="91"/>
      <c r="G122" s="92"/>
      <c r="H122" s="93"/>
      <c r="I122" s="114"/>
      <c r="J122" s="125"/>
      <c r="K122" s="126"/>
      <c r="L122" s="234"/>
      <c r="M122" s="95"/>
      <c r="N122" s="96"/>
      <c r="O122" s="127"/>
      <c r="P122" s="94"/>
      <c r="Q122" s="90"/>
      <c r="R122" s="97"/>
      <c r="S122" s="116"/>
      <c r="T122" s="98"/>
    </row>
    <row r="123" spans="2:20" ht="20.25" customHeight="1" x14ac:dyDescent="0.15">
      <c r="B123" s="87">
        <v>91</v>
      </c>
      <c r="C123" s="88"/>
      <c r="D123" s="89"/>
      <c r="E123" s="79"/>
      <c r="F123" s="91"/>
      <c r="G123" s="92"/>
      <c r="H123" s="93"/>
      <c r="I123" s="114"/>
      <c r="J123" s="125"/>
      <c r="K123" s="126"/>
      <c r="L123" s="234"/>
      <c r="M123" s="95"/>
      <c r="N123" s="96"/>
      <c r="O123" s="127"/>
      <c r="P123" s="94"/>
      <c r="Q123" s="90"/>
      <c r="R123" s="97"/>
      <c r="S123" s="116"/>
      <c r="T123" s="98"/>
    </row>
    <row r="124" spans="2:20" ht="20.25" customHeight="1" x14ac:dyDescent="0.15">
      <c r="B124" s="87">
        <v>92</v>
      </c>
      <c r="C124" s="88"/>
      <c r="D124" s="89"/>
      <c r="E124" s="90"/>
      <c r="F124" s="91"/>
      <c r="G124" s="92"/>
      <c r="H124" s="93"/>
      <c r="I124" s="114"/>
      <c r="J124" s="125"/>
      <c r="K124" s="126"/>
      <c r="L124" s="234"/>
      <c r="M124" s="95"/>
      <c r="N124" s="96"/>
      <c r="O124" s="127"/>
      <c r="P124" s="94"/>
      <c r="Q124" s="90"/>
      <c r="R124" s="97"/>
      <c r="S124" s="116"/>
      <c r="T124" s="98"/>
    </row>
    <row r="125" spans="2:20" ht="20.25" customHeight="1" x14ac:dyDescent="0.15">
      <c r="B125" s="87">
        <v>93</v>
      </c>
      <c r="C125" s="88"/>
      <c r="D125" s="89"/>
      <c r="E125" s="79"/>
      <c r="F125" s="91"/>
      <c r="G125" s="92"/>
      <c r="H125" s="93"/>
      <c r="I125" s="114"/>
      <c r="J125" s="125"/>
      <c r="K125" s="126"/>
      <c r="L125" s="234"/>
      <c r="M125" s="95"/>
      <c r="N125" s="96"/>
      <c r="O125" s="127"/>
      <c r="P125" s="94"/>
      <c r="Q125" s="90"/>
      <c r="R125" s="97"/>
      <c r="S125" s="116"/>
      <c r="T125" s="98"/>
    </row>
    <row r="126" spans="2:20" ht="20.25" customHeight="1" x14ac:dyDescent="0.15">
      <c r="B126" s="87">
        <v>94</v>
      </c>
      <c r="C126" s="88"/>
      <c r="D126" s="89"/>
      <c r="E126" s="90"/>
      <c r="F126" s="91"/>
      <c r="G126" s="92"/>
      <c r="H126" s="93"/>
      <c r="I126" s="114"/>
      <c r="J126" s="125"/>
      <c r="K126" s="126"/>
      <c r="L126" s="234"/>
      <c r="M126" s="95"/>
      <c r="N126" s="96"/>
      <c r="O126" s="127"/>
      <c r="P126" s="94"/>
      <c r="Q126" s="90"/>
      <c r="R126" s="97"/>
      <c r="S126" s="116"/>
      <c r="T126" s="98"/>
    </row>
    <row r="127" spans="2:20" ht="20.25" customHeight="1" x14ac:dyDescent="0.15">
      <c r="B127" s="87">
        <v>95</v>
      </c>
      <c r="C127" s="88"/>
      <c r="D127" s="89"/>
      <c r="E127" s="79"/>
      <c r="F127" s="91"/>
      <c r="G127" s="92"/>
      <c r="H127" s="93"/>
      <c r="I127" s="114"/>
      <c r="J127" s="125"/>
      <c r="K127" s="126"/>
      <c r="L127" s="234"/>
      <c r="M127" s="95"/>
      <c r="N127" s="96"/>
      <c r="O127" s="127"/>
      <c r="P127" s="94"/>
      <c r="Q127" s="90"/>
      <c r="R127" s="97"/>
      <c r="S127" s="116"/>
      <c r="T127" s="98"/>
    </row>
    <row r="128" spans="2:20" ht="20.25" customHeight="1" x14ac:dyDescent="0.15">
      <c r="B128" s="87">
        <v>96</v>
      </c>
      <c r="C128" s="88"/>
      <c r="D128" s="89"/>
      <c r="E128" s="90"/>
      <c r="F128" s="91"/>
      <c r="G128" s="92"/>
      <c r="H128" s="93"/>
      <c r="I128" s="114"/>
      <c r="J128" s="125"/>
      <c r="K128" s="126"/>
      <c r="L128" s="234"/>
      <c r="M128" s="95"/>
      <c r="N128" s="96"/>
      <c r="O128" s="127"/>
      <c r="P128" s="94"/>
      <c r="Q128" s="90"/>
      <c r="R128" s="97"/>
      <c r="S128" s="116"/>
      <c r="T128" s="98"/>
    </row>
    <row r="129" spans="2:20" ht="20.25" customHeight="1" x14ac:dyDescent="0.15">
      <c r="B129" s="87">
        <v>97</v>
      </c>
      <c r="C129" s="88"/>
      <c r="D129" s="89"/>
      <c r="E129" s="79"/>
      <c r="F129" s="91"/>
      <c r="G129" s="92"/>
      <c r="H129" s="93"/>
      <c r="I129" s="114"/>
      <c r="J129" s="125"/>
      <c r="K129" s="126"/>
      <c r="L129" s="234"/>
      <c r="M129" s="95"/>
      <c r="N129" s="96"/>
      <c r="O129" s="127"/>
      <c r="P129" s="94"/>
      <c r="Q129" s="90"/>
      <c r="R129" s="97"/>
      <c r="S129" s="116"/>
      <c r="T129" s="98"/>
    </row>
    <row r="130" spans="2:20" ht="20.25" customHeight="1" x14ac:dyDescent="0.15">
      <c r="B130" s="87">
        <v>98</v>
      </c>
      <c r="C130" s="88"/>
      <c r="D130" s="89"/>
      <c r="E130" s="90"/>
      <c r="F130" s="91"/>
      <c r="G130" s="92"/>
      <c r="H130" s="93"/>
      <c r="I130" s="114"/>
      <c r="J130" s="125"/>
      <c r="K130" s="126"/>
      <c r="L130" s="234"/>
      <c r="M130" s="95"/>
      <c r="N130" s="96"/>
      <c r="O130" s="127"/>
      <c r="P130" s="94"/>
      <c r="Q130" s="90"/>
      <c r="R130" s="97"/>
      <c r="S130" s="116"/>
      <c r="T130" s="98"/>
    </row>
    <row r="131" spans="2:20" ht="20.25" customHeight="1" x14ac:dyDescent="0.15">
      <c r="B131" s="87">
        <v>99</v>
      </c>
      <c r="C131" s="88"/>
      <c r="D131" s="89"/>
      <c r="E131" s="79"/>
      <c r="F131" s="91"/>
      <c r="G131" s="92"/>
      <c r="H131" s="93"/>
      <c r="I131" s="114"/>
      <c r="J131" s="125"/>
      <c r="K131" s="126"/>
      <c r="L131" s="234"/>
      <c r="M131" s="95"/>
      <c r="N131" s="96"/>
      <c r="O131" s="127"/>
      <c r="P131" s="94"/>
      <c r="Q131" s="90"/>
      <c r="R131" s="97"/>
      <c r="S131" s="116"/>
      <c r="T131" s="98"/>
    </row>
    <row r="132" spans="2:20" ht="20.25" customHeight="1" x14ac:dyDescent="0.15">
      <c r="B132" s="87">
        <v>100</v>
      </c>
      <c r="C132" s="88"/>
      <c r="D132" s="89"/>
      <c r="E132" s="90"/>
      <c r="F132" s="91"/>
      <c r="G132" s="92"/>
      <c r="H132" s="93"/>
      <c r="I132" s="114"/>
      <c r="J132" s="125"/>
      <c r="K132" s="126"/>
      <c r="L132" s="234"/>
      <c r="M132" s="95"/>
      <c r="N132" s="96"/>
      <c r="O132" s="127"/>
      <c r="P132" s="94"/>
      <c r="Q132" s="90"/>
      <c r="R132" s="97"/>
      <c r="S132" s="116"/>
      <c r="T132" s="98"/>
    </row>
    <row r="133" spans="2:20" ht="20.25" customHeight="1" x14ac:dyDescent="0.15">
      <c r="B133" s="87">
        <v>101</v>
      </c>
      <c r="C133" s="88"/>
      <c r="D133" s="89"/>
      <c r="E133" s="79"/>
      <c r="F133" s="91"/>
      <c r="G133" s="92"/>
      <c r="H133" s="93"/>
      <c r="I133" s="114"/>
      <c r="J133" s="125"/>
      <c r="K133" s="126"/>
      <c r="L133" s="234"/>
      <c r="M133" s="95"/>
      <c r="N133" s="96"/>
      <c r="O133" s="127"/>
      <c r="P133" s="94"/>
      <c r="Q133" s="90"/>
      <c r="R133" s="97"/>
      <c r="S133" s="116"/>
      <c r="T133" s="98"/>
    </row>
    <row r="134" spans="2:20" ht="20.25" customHeight="1" x14ac:dyDescent="0.15">
      <c r="B134" s="87">
        <v>102</v>
      </c>
      <c r="C134" s="88"/>
      <c r="D134" s="89"/>
      <c r="E134" s="90"/>
      <c r="F134" s="91"/>
      <c r="G134" s="92"/>
      <c r="H134" s="93"/>
      <c r="I134" s="114"/>
      <c r="J134" s="125"/>
      <c r="K134" s="126"/>
      <c r="L134" s="234"/>
      <c r="M134" s="95"/>
      <c r="N134" s="96"/>
      <c r="O134" s="127"/>
      <c r="P134" s="94"/>
      <c r="Q134" s="90"/>
      <c r="R134" s="97"/>
      <c r="S134" s="116"/>
      <c r="T134" s="98"/>
    </row>
    <row r="135" spans="2:20" ht="20.25" customHeight="1" x14ac:dyDescent="0.15">
      <c r="B135" s="87">
        <v>103</v>
      </c>
      <c r="C135" s="88"/>
      <c r="D135" s="89"/>
      <c r="E135" s="79"/>
      <c r="F135" s="91"/>
      <c r="G135" s="92"/>
      <c r="H135" s="93"/>
      <c r="I135" s="114"/>
      <c r="J135" s="125"/>
      <c r="K135" s="126"/>
      <c r="L135" s="234"/>
      <c r="M135" s="95"/>
      <c r="N135" s="96"/>
      <c r="O135" s="127"/>
      <c r="P135" s="94"/>
      <c r="Q135" s="90"/>
      <c r="R135" s="97"/>
      <c r="S135" s="116"/>
      <c r="T135" s="98"/>
    </row>
    <row r="136" spans="2:20" ht="20.25" customHeight="1" x14ac:dyDescent="0.15">
      <c r="B136" s="87">
        <v>104</v>
      </c>
      <c r="C136" s="88"/>
      <c r="D136" s="89"/>
      <c r="E136" s="90"/>
      <c r="F136" s="91"/>
      <c r="G136" s="92"/>
      <c r="H136" s="93"/>
      <c r="I136" s="114"/>
      <c r="J136" s="125"/>
      <c r="K136" s="126"/>
      <c r="L136" s="234"/>
      <c r="M136" s="95"/>
      <c r="N136" s="96"/>
      <c r="O136" s="127"/>
      <c r="P136" s="94"/>
      <c r="Q136" s="90"/>
      <c r="R136" s="97"/>
      <c r="S136" s="116"/>
      <c r="T136" s="98"/>
    </row>
    <row r="137" spans="2:20" ht="20.25" customHeight="1" x14ac:dyDescent="0.15">
      <c r="B137" s="87">
        <v>105</v>
      </c>
      <c r="C137" s="88"/>
      <c r="D137" s="89"/>
      <c r="E137" s="79"/>
      <c r="F137" s="91"/>
      <c r="G137" s="92"/>
      <c r="H137" s="93"/>
      <c r="I137" s="114"/>
      <c r="J137" s="125"/>
      <c r="K137" s="126"/>
      <c r="L137" s="234"/>
      <c r="M137" s="95"/>
      <c r="N137" s="96"/>
      <c r="O137" s="127"/>
      <c r="P137" s="94"/>
      <c r="Q137" s="90"/>
      <c r="R137" s="97"/>
      <c r="S137" s="116"/>
      <c r="T137" s="98"/>
    </row>
    <row r="138" spans="2:20" ht="20.25" customHeight="1" x14ac:dyDescent="0.15">
      <c r="B138" s="87">
        <v>106</v>
      </c>
      <c r="C138" s="88"/>
      <c r="D138" s="89"/>
      <c r="E138" s="90"/>
      <c r="F138" s="91"/>
      <c r="G138" s="92"/>
      <c r="H138" s="93"/>
      <c r="I138" s="114"/>
      <c r="J138" s="125"/>
      <c r="K138" s="126"/>
      <c r="L138" s="234"/>
      <c r="M138" s="95"/>
      <c r="N138" s="96"/>
      <c r="O138" s="127"/>
      <c r="P138" s="94"/>
      <c r="Q138" s="90"/>
      <c r="R138" s="97"/>
      <c r="S138" s="116"/>
      <c r="T138" s="98"/>
    </row>
    <row r="139" spans="2:20" ht="20.25" customHeight="1" x14ac:dyDescent="0.15">
      <c r="B139" s="87">
        <v>107</v>
      </c>
      <c r="C139" s="88"/>
      <c r="D139" s="89"/>
      <c r="E139" s="79"/>
      <c r="F139" s="91"/>
      <c r="G139" s="92"/>
      <c r="H139" s="93"/>
      <c r="I139" s="114"/>
      <c r="J139" s="125"/>
      <c r="K139" s="126"/>
      <c r="L139" s="234"/>
      <c r="M139" s="95"/>
      <c r="N139" s="96"/>
      <c r="O139" s="127"/>
      <c r="P139" s="94"/>
      <c r="Q139" s="90"/>
      <c r="R139" s="97"/>
      <c r="S139" s="116"/>
      <c r="T139" s="98"/>
    </row>
    <row r="140" spans="2:20" ht="20.25" customHeight="1" x14ac:dyDescent="0.15">
      <c r="B140" s="87">
        <v>108</v>
      </c>
      <c r="C140" s="88"/>
      <c r="D140" s="89"/>
      <c r="E140" s="90"/>
      <c r="F140" s="91"/>
      <c r="G140" s="92"/>
      <c r="H140" s="93"/>
      <c r="I140" s="114"/>
      <c r="J140" s="125"/>
      <c r="K140" s="126"/>
      <c r="L140" s="234"/>
      <c r="M140" s="95"/>
      <c r="N140" s="96"/>
      <c r="O140" s="127"/>
      <c r="P140" s="94"/>
      <c r="Q140" s="90"/>
      <c r="R140" s="97"/>
      <c r="S140" s="116"/>
      <c r="T140" s="98"/>
    </row>
    <row r="141" spans="2:20" ht="20.25" customHeight="1" x14ac:dyDescent="0.15">
      <c r="B141" s="87">
        <v>109</v>
      </c>
      <c r="C141" s="88"/>
      <c r="D141" s="89"/>
      <c r="E141" s="79"/>
      <c r="F141" s="91"/>
      <c r="G141" s="92"/>
      <c r="H141" s="93"/>
      <c r="I141" s="114"/>
      <c r="J141" s="125"/>
      <c r="K141" s="126"/>
      <c r="L141" s="234"/>
      <c r="M141" s="95"/>
      <c r="N141" s="96"/>
      <c r="O141" s="127"/>
      <c r="P141" s="94"/>
      <c r="Q141" s="90"/>
      <c r="R141" s="97"/>
      <c r="S141" s="116"/>
      <c r="T141" s="98"/>
    </row>
    <row r="142" spans="2:20" ht="20.25" customHeight="1" x14ac:dyDescent="0.15">
      <c r="B142" s="87">
        <v>110</v>
      </c>
      <c r="C142" s="88"/>
      <c r="D142" s="89"/>
      <c r="E142" s="90"/>
      <c r="F142" s="91"/>
      <c r="G142" s="92"/>
      <c r="H142" s="93"/>
      <c r="I142" s="114"/>
      <c r="J142" s="125"/>
      <c r="K142" s="126"/>
      <c r="L142" s="234"/>
      <c r="M142" s="95"/>
      <c r="N142" s="96"/>
      <c r="O142" s="127"/>
      <c r="P142" s="94"/>
      <c r="Q142" s="90"/>
      <c r="R142" s="97"/>
      <c r="S142" s="116"/>
      <c r="T142" s="98"/>
    </row>
    <row r="143" spans="2:20" ht="20.25" customHeight="1" x14ac:dyDescent="0.15">
      <c r="B143" s="87">
        <v>111</v>
      </c>
      <c r="C143" s="88"/>
      <c r="D143" s="89"/>
      <c r="E143" s="79"/>
      <c r="F143" s="91"/>
      <c r="G143" s="92"/>
      <c r="H143" s="93"/>
      <c r="I143" s="114"/>
      <c r="J143" s="125"/>
      <c r="K143" s="126"/>
      <c r="L143" s="234"/>
      <c r="M143" s="95"/>
      <c r="N143" s="96"/>
      <c r="O143" s="127"/>
      <c r="P143" s="94"/>
      <c r="Q143" s="90"/>
      <c r="R143" s="97"/>
      <c r="S143" s="116"/>
      <c r="T143" s="98"/>
    </row>
    <row r="144" spans="2:20" ht="20.25" customHeight="1" x14ac:dyDescent="0.15">
      <c r="B144" s="87">
        <v>112</v>
      </c>
      <c r="C144" s="88"/>
      <c r="D144" s="89"/>
      <c r="E144" s="90"/>
      <c r="F144" s="91"/>
      <c r="G144" s="92"/>
      <c r="H144" s="93"/>
      <c r="I144" s="114"/>
      <c r="J144" s="125"/>
      <c r="K144" s="126"/>
      <c r="L144" s="234"/>
      <c r="M144" s="95"/>
      <c r="N144" s="96"/>
      <c r="O144" s="127"/>
      <c r="P144" s="94"/>
      <c r="Q144" s="90"/>
      <c r="R144" s="97"/>
      <c r="S144" s="116"/>
      <c r="T144" s="98"/>
    </row>
    <row r="145" spans="2:20" ht="20.25" customHeight="1" x14ac:dyDescent="0.15">
      <c r="B145" s="87">
        <v>113</v>
      </c>
      <c r="C145" s="88"/>
      <c r="D145" s="89"/>
      <c r="E145" s="79"/>
      <c r="F145" s="91"/>
      <c r="G145" s="92"/>
      <c r="H145" s="93"/>
      <c r="I145" s="114"/>
      <c r="J145" s="125"/>
      <c r="K145" s="126"/>
      <c r="L145" s="234"/>
      <c r="M145" s="95"/>
      <c r="N145" s="96"/>
      <c r="O145" s="127"/>
      <c r="P145" s="94"/>
      <c r="Q145" s="90"/>
      <c r="R145" s="97"/>
      <c r="S145" s="116"/>
      <c r="T145" s="98"/>
    </row>
    <row r="146" spans="2:20" ht="20.25" customHeight="1" x14ac:dyDescent="0.15">
      <c r="B146" s="87">
        <v>114</v>
      </c>
      <c r="C146" s="88"/>
      <c r="D146" s="89"/>
      <c r="E146" s="90"/>
      <c r="F146" s="91"/>
      <c r="G146" s="92"/>
      <c r="H146" s="93"/>
      <c r="I146" s="114"/>
      <c r="J146" s="125"/>
      <c r="K146" s="126"/>
      <c r="L146" s="234"/>
      <c r="M146" s="95"/>
      <c r="N146" s="96"/>
      <c r="O146" s="127"/>
      <c r="P146" s="94"/>
      <c r="Q146" s="90"/>
      <c r="R146" s="97"/>
      <c r="S146" s="116"/>
      <c r="T146" s="98"/>
    </row>
    <row r="147" spans="2:20" ht="20.25" customHeight="1" x14ac:dyDescent="0.15">
      <c r="B147" s="87">
        <v>115</v>
      </c>
      <c r="C147" s="88"/>
      <c r="D147" s="89"/>
      <c r="E147" s="79"/>
      <c r="F147" s="91"/>
      <c r="G147" s="92"/>
      <c r="H147" s="93"/>
      <c r="I147" s="114"/>
      <c r="J147" s="125"/>
      <c r="K147" s="126"/>
      <c r="L147" s="234"/>
      <c r="M147" s="95"/>
      <c r="N147" s="96"/>
      <c r="O147" s="127"/>
      <c r="P147" s="94"/>
      <c r="Q147" s="90"/>
      <c r="R147" s="97"/>
      <c r="S147" s="116"/>
      <c r="T147" s="98"/>
    </row>
    <row r="148" spans="2:20" ht="20.25" customHeight="1" x14ac:dyDescent="0.15">
      <c r="B148" s="87">
        <v>116</v>
      </c>
      <c r="C148" s="88"/>
      <c r="D148" s="89"/>
      <c r="E148" s="90"/>
      <c r="F148" s="91"/>
      <c r="G148" s="92"/>
      <c r="H148" s="93"/>
      <c r="I148" s="114"/>
      <c r="J148" s="125"/>
      <c r="K148" s="126"/>
      <c r="L148" s="234"/>
      <c r="M148" s="95"/>
      <c r="N148" s="96"/>
      <c r="O148" s="127"/>
      <c r="P148" s="94"/>
      <c r="Q148" s="90"/>
      <c r="R148" s="97"/>
      <c r="S148" s="116"/>
      <c r="T148" s="98"/>
    </row>
    <row r="149" spans="2:20" ht="20.25" customHeight="1" x14ac:dyDescent="0.15">
      <c r="B149" s="87">
        <v>117</v>
      </c>
      <c r="C149" s="88"/>
      <c r="D149" s="89"/>
      <c r="E149" s="79"/>
      <c r="F149" s="91"/>
      <c r="G149" s="92"/>
      <c r="H149" s="93"/>
      <c r="I149" s="114"/>
      <c r="J149" s="125"/>
      <c r="K149" s="126"/>
      <c r="L149" s="234"/>
      <c r="M149" s="95"/>
      <c r="N149" s="96"/>
      <c r="O149" s="127"/>
      <c r="P149" s="94"/>
      <c r="Q149" s="90"/>
      <c r="R149" s="97"/>
      <c r="S149" s="116"/>
      <c r="T149" s="98"/>
    </row>
    <row r="150" spans="2:20" ht="20.25" customHeight="1" x14ac:dyDescent="0.15">
      <c r="B150" s="87">
        <v>118</v>
      </c>
      <c r="C150" s="88"/>
      <c r="D150" s="89"/>
      <c r="E150" s="90"/>
      <c r="F150" s="91"/>
      <c r="G150" s="92"/>
      <c r="H150" s="93"/>
      <c r="I150" s="114"/>
      <c r="J150" s="125"/>
      <c r="K150" s="126"/>
      <c r="L150" s="234"/>
      <c r="M150" s="95"/>
      <c r="N150" s="96"/>
      <c r="O150" s="127"/>
      <c r="P150" s="94"/>
      <c r="Q150" s="90"/>
      <c r="R150" s="97"/>
      <c r="S150" s="116"/>
      <c r="T150" s="98"/>
    </row>
    <row r="151" spans="2:20" ht="20.25" customHeight="1" x14ac:dyDescent="0.15">
      <c r="B151" s="87">
        <v>119</v>
      </c>
      <c r="C151" s="88"/>
      <c r="D151" s="89"/>
      <c r="E151" s="79"/>
      <c r="F151" s="91"/>
      <c r="G151" s="92"/>
      <c r="H151" s="93"/>
      <c r="I151" s="114"/>
      <c r="J151" s="125"/>
      <c r="K151" s="126"/>
      <c r="L151" s="234"/>
      <c r="M151" s="95"/>
      <c r="N151" s="96"/>
      <c r="O151" s="127"/>
      <c r="P151" s="94"/>
      <c r="Q151" s="90"/>
      <c r="R151" s="97"/>
      <c r="S151" s="116"/>
      <c r="T151" s="98"/>
    </row>
    <row r="152" spans="2:20" ht="20.25" customHeight="1" x14ac:dyDescent="0.15">
      <c r="B152" s="87">
        <v>120</v>
      </c>
      <c r="C152" s="88"/>
      <c r="D152" s="89"/>
      <c r="E152" s="90"/>
      <c r="F152" s="91"/>
      <c r="G152" s="92"/>
      <c r="H152" s="93"/>
      <c r="I152" s="114"/>
      <c r="J152" s="125"/>
      <c r="K152" s="126"/>
      <c r="L152" s="234"/>
      <c r="M152" s="95"/>
      <c r="N152" s="96"/>
      <c r="O152" s="127"/>
      <c r="P152" s="94"/>
      <c r="Q152" s="90"/>
      <c r="R152" s="97"/>
      <c r="S152" s="116"/>
      <c r="T152" s="98"/>
    </row>
    <row r="153" spans="2:20" ht="20.25" customHeight="1" x14ac:dyDescent="0.15">
      <c r="B153" s="87">
        <v>121</v>
      </c>
      <c r="C153" s="88"/>
      <c r="D153" s="89"/>
      <c r="E153" s="79"/>
      <c r="F153" s="91"/>
      <c r="G153" s="92"/>
      <c r="H153" s="93"/>
      <c r="I153" s="114"/>
      <c r="J153" s="125"/>
      <c r="K153" s="126"/>
      <c r="L153" s="234"/>
      <c r="M153" s="95"/>
      <c r="N153" s="96"/>
      <c r="O153" s="127"/>
      <c r="P153" s="94"/>
      <c r="Q153" s="90"/>
      <c r="R153" s="97"/>
      <c r="S153" s="116"/>
      <c r="T153" s="98"/>
    </row>
    <row r="154" spans="2:20" ht="20.25" customHeight="1" x14ac:dyDescent="0.15">
      <c r="B154" s="87">
        <v>122</v>
      </c>
      <c r="C154" s="88"/>
      <c r="D154" s="89"/>
      <c r="E154" s="90"/>
      <c r="F154" s="91"/>
      <c r="G154" s="92"/>
      <c r="H154" s="93"/>
      <c r="I154" s="114"/>
      <c r="J154" s="125"/>
      <c r="K154" s="126"/>
      <c r="L154" s="234"/>
      <c r="M154" s="95"/>
      <c r="N154" s="96"/>
      <c r="O154" s="127"/>
      <c r="P154" s="94"/>
      <c r="Q154" s="90"/>
      <c r="R154" s="97"/>
      <c r="S154" s="116"/>
      <c r="T154" s="98"/>
    </row>
    <row r="155" spans="2:20" ht="20.25" customHeight="1" x14ac:dyDescent="0.15">
      <c r="B155" s="87">
        <v>123</v>
      </c>
      <c r="C155" s="88"/>
      <c r="D155" s="89"/>
      <c r="E155" s="79"/>
      <c r="F155" s="91"/>
      <c r="G155" s="92"/>
      <c r="H155" s="93"/>
      <c r="I155" s="114"/>
      <c r="J155" s="125"/>
      <c r="K155" s="126"/>
      <c r="L155" s="234"/>
      <c r="M155" s="95"/>
      <c r="N155" s="96"/>
      <c r="O155" s="127"/>
      <c r="P155" s="94"/>
      <c r="Q155" s="90"/>
      <c r="R155" s="97"/>
      <c r="S155" s="116"/>
      <c r="T155" s="98"/>
    </row>
    <row r="156" spans="2:20" ht="20.25" customHeight="1" x14ac:dyDescent="0.15">
      <c r="B156" s="87">
        <v>124</v>
      </c>
      <c r="C156" s="88"/>
      <c r="D156" s="89"/>
      <c r="E156" s="90"/>
      <c r="F156" s="91"/>
      <c r="G156" s="92"/>
      <c r="H156" s="93"/>
      <c r="I156" s="114"/>
      <c r="J156" s="125"/>
      <c r="K156" s="126"/>
      <c r="L156" s="234"/>
      <c r="M156" s="95"/>
      <c r="N156" s="96"/>
      <c r="O156" s="127"/>
      <c r="P156" s="94"/>
      <c r="Q156" s="90"/>
      <c r="R156" s="97"/>
      <c r="S156" s="116"/>
      <c r="T156" s="98"/>
    </row>
    <row r="157" spans="2:20" ht="20.25" customHeight="1" x14ac:dyDescent="0.15">
      <c r="B157" s="87">
        <v>125</v>
      </c>
      <c r="C157" s="88"/>
      <c r="D157" s="89"/>
      <c r="E157" s="79"/>
      <c r="F157" s="91"/>
      <c r="G157" s="92"/>
      <c r="H157" s="93"/>
      <c r="I157" s="114"/>
      <c r="J157" s="125"/>
      <c r="K157" s="126"/>
      <c r="L157" s="234"/>
      <c r="M157" s="95"/>
      <c r="N157" s="96"/>
      <c r="O157" s="127"/>
      <c r="P157" s="94"/>
      <c r="Q157" s="90"/>
      <c r="R157" s="97"/>
      <c r="S157" s="116"/>
      <c r="T157" s="98"/>
    </row>
    <row r="158" spans="2:20" ht="20.25" customHeight="1" x14ac:dyDescent="0.15">
      <c r="B158" s="87">
        <v>126</v>
      </c>
      <c r="C158" s="88"/>
      <c r="D158" s="89"/>
      <c r="E158" s="90"/>
      <c r="F158" s="91"/>
      <c r="G158" s="92"/>
      <c r="H158" s="93"/>
      <c r="I158" s="114"/>
      <c r="J158" s="125"/>
      <c r="K158" s="126"/>
      <c r="L158" s="234"/>
      <c r="M158" s="95"/>
      <c r="N158" s="96"/>
      <c r="O158" s="127"/>
      <c r="P158" s="94"/>
      <c r="Q158" s="90"/>
      <c r="R158" s="97"/>
      <c r="S158" s="116"/>
      <c r="T158" s="98"/>
    </row>
    <row r="159" spans="2:20" ht="20.25" customHeight="1" x14ac:dyDescent="0.15">
      <c r="B159" s="87">
        <v>127</v>
      </c>
      <c r="C159" s="88"/>
      <c r="D159" s="89"/>
      <c r="E159" s="79"/>
      <c r="F159" s="91"/>
      <c r="G159" s="92"/>
      <c r="H159" s="93"/>
      <c r="I159" s="114"/>
      <c r="J159" s="125"/>
      <c r="K159" s="126"/>
      <c r="L159" s="234"/>
      <c r="M159" s="95"/>
      <c r="N159" s="96"/>
      <c r="O159" s="127"/>
      <c r="P159" s="94"/>
      <c r="Q159" s="90"/>
      <c r="R159" s="97"/>
      <c r="S159" s="116"/>
      <c r="T159" s="98"/>
    </row>
    <row r="160" spans="2:20" ht="20.25" customHeight="1" x14ac:dyDescent="0.15">
      <c r="B160" s="87">
        <v>128</v>
      </c>
      <c r="C160" s="88"/>
      <c r="D160" s="89"/>
      <c r="E160" s="90"/>
      <c r="F160" s="91"/>
      <c r="G160" s="92"/>
      <c r="H160" s="93"/>
      <c r="I160" s="114"/>
      <c r="J160" s="125"/>
      <c r="K160" s="126"/>
      <c r="L160" s="234"/>
      <c r="M160" s="95"/>
      <c r="N160" s="96"/>
      <c r="O160" s="127"/>
      <c r="P160" s="94"/>
      <c r="Q160" s="90"/>
      <c r="R160" s="97"/>
      <c r="S160" s="116"/>
      <c r="T160" s="98"/>
    </row>
    <row r="161" spans="2:20" ht="20.25" customHeight="1" x14ac:dyDescent="0.15">
      <c r="B161" s="87">
        <v>129</v>
      </c>
      <c r="C161" s="88"/>
      <c r="D161" s="89"/>
      <c r="E161" s="79"/>
      <c r="F161" s="91"/>
      <c r="G161" s="92"/>
      <c r="H161" s="93"/>
      <c r="I161" s="114"/>
      <c r="J161" s="125"/>
      <c r="K161" s="126"/>
      <c r="L161" s="234"/>
      <c r="M161" s="95"/>
      <c r="N161" s="96"/>
      <c r="O161" s="127"/>
      <c r="P161" s="94"/>
      <c r="Q161" s="90"/>
      <c r="R161" s="97"/>
      <c r="S161" s="116"/>
      <c r="T161" s="98"/>
    </row>
    <row r="162" spans="2:20" ht="20.25" customHeight="1" x14ac:dyDescent="0.15">
      <c r="B162" s="87">
        <v>130</v>
      </c>
      <c r="C162" s="88"/>
      <c r="D162" s="89"/>
      <c r="E162" s="90"/>
      <c r="F162" s="91"/>
      <c r="G162" s="92"/>
      <c r="H162" s="93"/>
      <c r="I162" s="114"/>
      <c r="J162" s="125"/>
      <c r="K162" s="126"/>
      <c r="L162" s="234"/>
      <c r="M162" s="95"/>
      <c r="N162" s="96"/>
      <c r="O162" s="127"/>
      <c r="P162" s="94"/>
      <c r="Q162" s="90"/>
      <c r="R162" s="97"/>
      <c r="S162" s="116"/>
      <c r="T162" s="98"/>
    </row>
    <row r="163" spans="2:20" ht="20.25" customHeight="1" x14ac:dyDescent="0.15">
      <c r="B163" s="87">
        <v>131</v>
      </c>
      <c r="C163" s="88"/>
      <c r="D163" s="89"/>
      <c r="E163" s="79"/>
      <c r="F163" s="91"/>
      <c r="G163" s="92"/>
      <c r="H163" s="93"/>
      <c r="I163" s="114"/>
      <c r="J163" s="125"/>
      <c r="K163" s="126"/>
      <c r="L163" s="234"/>
      <c r="M163" s="95"/>
      <c r="N163" s="96"/>
      <c r="O163" s="127"/>
      <c r="P163" s="94"/>
      <c r="Q163" s="90"/>
      <c r="R163" s="97"/>
      <c r="S163" s="116"/>
      <c r="T163" s="98"/>
    </row>
    <row r="164" spans="2:20" ht="20.25" customHeight="1" x14ac:dyDescent="0.15">
      <c r="B164" s="87">
        <v>132</v>
      </c>
      <c r="C164" s="88"/>
      <c r="D164" s="89"/>
      <c r="E164" s="90"/>
      <c r="F164" s="91"/>
      <c r="G164" s="92"/>
      <c r="H164" s="93"/>
      <c r="I164" s="114"/>
      <c r="J164" s="125"/>
      <c r="K164" s="126"/>
      <c r="L164" s="234"/>
      <c r="M164" s="95"/>
      <c r="N164" s="96"/>
      <c r="O164" s="127"/>
      <c r="P164" s="94"/>
      <c r="Q164" s="90"/>
      <c r="R164" s="97"/>
      <c r="S164" s="116"/>
      <c r="T164" s="98"/>
    </row>
    <row r="165" spans="2:20" ht="20.25" customHeight="1" x14ac:dyDescent="0.15">
      <c r="B165" s="87">
        <v>133</v>
      </c>
      <c r="C165" s="88"/>
      <c r="D165" s="89"/>
      <c r="E165" s="79"/>
      <c r="F165" s="91"/>
      <c r="G165" s="92"/>
      <c r="H165" s="93"/>
      <c r="I165" s="114"/>
      <c r="J165" s="125"/>
      <c r="K165" s="126"/>
      <c r="L165" s="234"/>
      <c r="M165" s="95"/>
      <c r="N165" s="96"/>
      <c r="O165" s="127"/>
      <c r="P165" s="94"/>
      <c r="Q165" s="90"/>
      <c r="R165" s="97"/>
      <c r="S165" s="116"/>
      <c r="T165" s="98"/>
    </row>
    <row r="166" spans="2:20" ht="20.25" customHeight="1" x14ac:dyDescent="0.15">
      <c r="B166" s="87">
        <v>134</v>
      </c>
      <c r="C166" s="88"/>
      <c r="D166" s="89"/>
      <c r="E166" s="90"/>
      <c r="F166" s="91"/>
      <c r="G166" s="92"/>
      <c r="H166" s="93"/>
      <c r="I166" s="114"/>
      <c r="J166" s="125"/>
      <c r="K166" s="126"/>
      <c r="L166" s="234"/>
      <c r="M166" s="95"/>
      <c r="N166" s="96"/>
      <c r="O166" s="127"/>
      <c r="P166" s="94"/>
      <c r="Q166" s="90"/>
      <c r="R166" s="97"/>
      <c r="S166" s="116"/>
      <c r="T166" s="98"/>
    </row>
    <row r="167" spans="2:20" ht="20.25" customHeight="1" x14ac:dyDescent="0.15">
      <c r="B167" s="87">
        <v>135</v>
      </c>
      <c r="C167" s="88"/>
      <c r="D167" s="89"/>
      <c r="E167" s="79"/>
      <c r="F167" s="91"/>
      <c r="G167" s="92"/>
      <c r="H167" s="93"/>
      <c r="I167" s="114"/>
      <c r="J167" s="125"/>
      <c r="K167" s="126"/>
      <c r="L167" s="234"/>
      <c r="M167" s="95"/>
      <c r="N167" s="96"/>
      <c r="O167" s="127"/>
      <c r="P167" s="94"/>
      <c r="Q167" s="90"/>
      <c r="R167" s="97"/>
      <c r="S167" s="116"/>
      <c r="T167" s="98"/>
    </row>
    <row r="168" spans="2:20" ht="20.25" customHeight="1" x14ac:dyDescent="0.15">
      <c r="B168" s="87">
        <v>136</v>
      </c>
      <c r="C168" s="88"/>
      <c r="D168" s="89"/>
      <c r="E168" s="90"/>
      <c r="F168" s="91"/>
      <c r="G168" s="92"/>
      <c r="H168" s="93"/>
      <c r="I168" s="114"/>
      <c r="J168" s="125"/>
      <c r="K168" s="126"/>
      <c r="L168" s="234"/>
      <c r="M168" s="95"/>
      <c r="N168" s="96"/>
      <c r="O168" s="127"/>
      <c r="P168" s="94"/>
      <c r="Q168" s="90"/>
      <c r="R168" s="97"/>
      <c r="S168" s="116"/>
      <c r="T168" s="98"/>
    </row>
    <row r="169" spans="2:20" ht="20.25" customHeight="1" x14ac:dyDescent="0.15">
      <c r="B169" s="87">
        <v>137</v>
      </c>
      <c r="C169" s="88"/>
      <c r="D169" s="89"/>
      <c r="E169" s="79"/>
      <c r="F169" s="91"/>
      <c r="G169" s="92"/>
      <c r="H169" s="93"/>
      <c r="I169" s="114"/>
      <c r="J169" s="125"/>
      <c r="K169" s="126"/>
      <c r="L169" s="234"/>
      <c r="M169" s="95"/>
      <c r="N169" s="96"/>
      <c r="O169" s="127"/>
      <c r="P169" s="94"/>
      <c r="Q169" s="90"/>
      <c r="R169" s="97"/>
      <c r="S169" s="116"/>
      <c r="T169" s="98"/>
    </row>
    <row r="170" spans="2:20" ht="20.25" customHeight="1" x14ac:dyDescent="0.15">
      <c r="B170" s="87">
        <v>138</v>
      </c>
      <c r="C170" s="88"/>
      <c r="D170" s="89"/>
      <c r="E170" s="90"/>
      <c r="F170" s="91"/>
      <c r="G170" s="92"/>
      <c r="H170" s="93"/>
      <c r="I170" s="114"/>
      <c r="J170" s="125"/>
      <c r="K170" s="126"/>
      <c r="L170" s="234"/>
      <c r="M170" s="95"/>
      <c r="N170" s="96"/>
      <c r="O170" s="127"/>
      <c r="P170" s="94"/>
      <c r="Q170" s="90"/>
      <c r="R170" s="97"/>
      <c r="S170" s="116"/>
      <c r="T170" s="98"/>
    </row>
    <row r="171" spans="2:20" ht="20.25" customHeight="1" x14ac:dyDescent="0.15">
      <c r="B171" s="87">
        <v>139</v>
      </c>
      <c r="C171" s="88"/>
      <c r="D171" s="89"/>
      <c r="E171" s="79"/>
      <c r="F171" s="91"/>
      <c r="G171" s="92"/>
      <c r="H171" s="93"/>
      <c r="I171" s="114"/>
      <c r="J171" s="125"/>
      <c r="K171" s="126"/>
      <c r="L171" s="234"/>
      <c r="M171" s="95"/>
      <c r="N171" s="96"/>
      <c r="O171" s="127"/>
      <c r="P171" s="94"/>
      <c r="Q171" s="90"/>
      <c r="R171" s="97"/>
      <c r="S171" s="116"/>
      <c r="T171" s="98"/>
    </row>
    <row r="172" spans="2:20" ht="20.25" customHeight="1" x14ac:dyDescent="0.15">
      <c r="B172" s="87">
        <v>140</v>
      </c>
      <c r="C172" s="88"/>
      <c r="D172" s="89"/>
      <c r="E172" s="90"/>
      <c r="F172" s="91"/>
      <c r="G172" s="92"/>
      <c r="H172" s="93"/>
      <c r="I172" s="114"/>
      <c r="J172" s="125"/>
      <c r="K172" s="126"/>
      <c r="L172" s="234"/>
      <c r="M172" s="95"/>
      <c r="N172" s="96"/>
      <c r="O172" s="127"/>
      <c r="P172" s="94"/>
      <c r="Q172" s="90"/>
      <c r="R172" s="97"/>
      <c r="S172" s="116"/>
      <c r="T172" s="98"/>
    </row>
    <row r="173" spans="2:20" ht="20.25" customHeight="1" x14ac:dyDescent="0.15">
      <c r="B173" s="87">
        <v>141</v>
      </c>
      <c r="C173" s="88"/>
      <c r="D173" s="89"/>
      <c r="E173" s="79"/>
      <c r="F173" s="91"/>
      <c r="G173" s="92"/>
      <c r="H173" s="93"/>
      <c r="I173" s="114"/>
      <c r="J173" s="125"/>
      <c r="K173" s="126"/>
      <c r="L173" s="234"/>
      <c r="M173" s="95"/>
      <c r="N173" s="96"/>
      <c r="O173" s="127"/>
      <c r="P173" s="94"/>
      <c r="Q173" s="90"/>
      <c r="R173" s="97"/>
      <c r="S173" s="116"/>
      <c r="T173" s="98"/>
    </row>
    <row r="174" spans="2:20" ht="20.25" customHeight="1" x14ac:dyDescent="0.15">
      <c r="B174" s="87">
        <v>142</v>
      </c>
      <c r="C174" s="88"/>
      <c r="D174" s="89"/>
      <c r="E174" s="90"/>
      <c r="F174" s="91"/>
      <c r="G174" s="92"/>
      <c r="H174" s="93"/>
      <c r="I174" s="114"/>
      <c r="J174" s="125"/>
      <c r="K174" s="126"/>
      <c r="L174" s="234"/>
      <c r="M174" s="95"/>
      <c r="N174" s="96"/>
      <c r="O174" s="127"/>
      <c r="P174" s="94"/>
      <c r="Q174" s="90"/>
      <c r="R174" s="97"/>
      <c r="S174" s="116"/>
      <c r="T174" s="98"/>
    </row>
    <row r="175" spans="2:20" ht="20.25" customHeight="1" x14ac:dyDescent="0.15">
      <c r="B175" s="87">
        <v>143</v>
      </c>
      <c r="C175" s="88"/>
      <c r="D175" s="89"/>
      <c r="E175" s="79"/>
      <c r="F175" s="91"/>
      <c r="G175" s="92"/>
      <c r="H175" s="93"/>
      <c r="I175" s="114"/>
      <c r="J175" s="125"/>
      <c r="K175" s="126"/>
      <c r="L175" s="234"/>
      <c r="M175" s="95"/>
      <c r="N175" s="96"/>
      <c r="O175" s="127"/>
      <c r="P175" s="94"/>
      <c r="Q175" s="90"/>
      <c r="R175" s="97"/>
      <c r="S175" s="116"/>
      <c r="T175" s="98"/>
    </row>
    <row r="176" spans="2:20" ht="20.25" customHeight="1" x14ac:dyDescent="0.15">
      <c r="B176" s="87">
        <v>144</v>
      </c>
      <c r="C176" s="88"/>
      <c r="D176" s="89"/>
      <c r="E176" s="90"/>
      <c r="F176" s="91"/>
      <c r="G176" s="92"/>
      <c r="H176" s="93"/>
      <c r="I176" s="114"/>
      <c r="J176" s="125"/>
      <c r="K176" s="126"/>
      <c r="L176" s="234"/>
      <c r="M176" s="95"/>
      <c r="N176" s="96"/>
      <c r="O176" s="127"/>
      <c r="P176" s="94"/>
      <c r="Q176" s="90"/>
      <c r="R176" s="97"/>
      <c r="S176" s="116"/>
      <c r="T176" s="98"/>
    </row>
    <row r="177" spans="2:20" ht="20.25" customHeight="1" x14ac:dyDescent="0.15">
      <c r="B177" s="87">
        <v>145</v>
      </c>
      <c r="C177" s="88"/>
      <c r="D177" s="89"/>
      <c r="E177" s="79"/>
      <c r="F177" s="91"/>
      <c r="G177" s="92"/>
      <c r="H177" s="93"/>
      <c r="I177" s="114"/>
      <c r="J177" s="125"/>
      <c r="K177" s="126"/>
      <c r="L177" s="234"/>
      <c r="M177" s="95"/>
      <c r="N177" s="96"/>
      <c r="O177" s="127"/>
      <c r="P177" s="94"/>
      <c r="Q177" s="90"/>
      <c r="R177" s="97"/>
      <c r="S177" s="116"/>
      <c r="T177" s="98"/>
    </row>
    <row r="178" spans="2:20" ht="20.25" customHeight="1" x14ac:dyDescent="0.15">
      <c r="B178" s="87">
        <v>146</v>
      </c>
      <c r="C178" s="88"/>
      <c r="D178" s="89"/>
      <c r="E178" s="90"/>
      <c r="F178" s="91"/>
      <c r="G178" s="92"/>
      <c r="H178" s="93"/>
      <c r="I178" s="114"/>
      <c r="J178" s="125"/>
      <c r="K178" s="126"/>
      <c r="L178" s="234"/>
      <c r="M178" s="95"/>
      <c r="N178" s="96"/>
      <c r="O178" s="127"/>
      <c r="P178" s="94"/>
      <c r="Q178" s="90"/>
      <c r="R178" s="97"/>
      <c r="S178" s="116"/>
      <c r="T178" s="98"/>
    </row>
    <row r="179" spans="2:20" ht="20.25" customHeight="1" x14ac:dyDescent="0.15">
      <c r="B179" s="87">
        <v>147</v>
      </c>
      <c r="C179" s="88"/>
      <c r="D179" s="89"/>
      <c r="E179" s="79"/>
      <c r="F179" s="91"/>
      <c r="G179" s="92"/>
      <c r="H179" s="93"/>
      <c r="I179" s="114"/>
      <c r="J179" s="125"/>
      <c r="K179" s="126"/>
      <c r="L179" s="234"/>
      <c r="M179" s="95"/>
      <c r="N179" s="96"/>
      <c r="O179" s="127"/>
      <c r="P179" s="94"/>
      <c r="Q179" s="90"/>
      <c r="R179" s="97"/>
      <c r="S179" s="116"/>
      <c r="T179" s="98"/>
    </row>
    <row r="180" spans="2:20" ht="20.25" customHeight="1" x14ac:dyDescent="0.15">
      <c r="B180" s="87">
        <v>148</v>
      </c>
      <c r="C180" s="88"/>
      <c r="D180" s="89"/>
      <c r="E180" s="90"/>
      <c r="F180" s="91"/>
      <c r="G180" s="92"/>
      <c r="H180" s="93"/>
      <c r="I180" s="114"/>
      <c r="J180" s="125"/>
      <c r="K180" s="126"/>
      <c r="L180" s="234"/>
      <c r="M180" s="95"/>
      <c r="N180" s="96"/>
      <c r="O180" s="127"/>
      <c r="P180" s="94"/>
      <c r="Q180" s="90"/>
      <c r="R180" s="97"/>
      <c r="S180" s="116"/>
      <c r="T180" s="98"/>
    </row>
    <row r="181" spans="2:20" ht="20.25" customHeight="1" x14ac:dyDescent="0.15">
      <c r="B181" s="87">
        <v>149</v>
      </c>
      <c r="C181" s="88"/>
      <c r="D181" s="89"/>
      <c r="E181" s="79"/>
      <c r="F181" s="91"/>
      <c r="G181" s="92"/>
      <c r="H181" s="93"/>
      <c r="I181" s="114"/>
      <c r="J181" s="125"/>
      <c r="K181" s="126"/>
      <c r="L181" s="234"/>
      <c r="M181" s="95"/>
      <c r="N181" s="96"/>
      <c r="O181" s="127"/>
      <c r="P181" s="94"/>
      <c r="Q181" s="90"/>
      <c r="R181" s="97"/>
      <c r="S181" s="116"/>
      <c r="T181" s="98"/>
    </row>
    <row r="182" spans="2:20" ht="20.25" customHeight="1" x14ac:dyDescent="0.15">
      <c r="B182" s="87">
        <v>150</v>
      </c>
      <c r="C182" s="88"/>
      <c r="D182" s="89"/>
      <c r="E182" s="90"/>
      <c r="F182" s="91"/>
      <c r="G182" s="92"/>
      <c r="H182" s="93"/>
      <c r="I182" s="114"/>
      <c r="J182" s="125"/>
      <c r="K182" s="126"/>
      <c r="L182" s="234"/>
      <c r="M182" s="95"/>
      <c r="N182" s="96"/>
      <c r="O182" s="127"/>
      <c r="P182" s="94"/>
      <c r="Q182" s="90"/>
      <c r="R182" s="97"/>
      <c r="S182" s="116"/>
      <c r="T182" s="98"/>
    </row>
    <row r="183" spans="2:20" ht="20.25" customHeight="1" x14ac:dyDescent="0.15">
      <c r="B183" s="87">
        <v>151</v>
      </c>
      <c r="C183" s="88"/>
      <c r="D183" s="89"/>
      <c r="E183" s="79"/>
      <c r="F183" s="91"/>
      <c r="G183" s="92"/>
      <c r="H183" s="93"/>
      <c r="I183" s="114"/>
      <c r="J183" s="125"/>
      <c r="K183" s="126"/>
      <c r="L183" s="234"/>
      <c r="M183" s="95"/>
      <c r="N183" s="96"/>
      <c r="O183" s="127"/>
      <c r="P183" s="94"/>
      <c r="Q183" s="90"/>
      <c r="R183" s="97"/>
      <c r="S183" s="116"/>
      <c r="T183" s="98"/>
    </row>
    <row r="184" spans="2:20" ht="20.25" customHeight="1" x14ac:dyDescent="0.15">
      <c r="B184" s="87">
        <v>152</v>
      </c>
      <c r="C184" s="88"/>
      <c r="D184" s="89"/>
      <c r="E184" s="90"/>
      <c r="F184" s="91"/>
      <c r="G184" s="92"/>
      <c r="H184" s="93"/>
      <c r="I184" s="114"/>
      <c r="J184" s="125"/>
      <c r="K184" s="126"/>
      <c r="L184" s="234"/>
      <c r="M184" s="95"/>
      <c r="N184" s="96"/>
      <c r="O184" s="127"/>
      <c r="P184" s="94"/>
      <c r="Q184" s="90"/>
      <c r="R184" s="97"/>
      <c r="S184" s="116"/>
      <c r="T184" s="98"/>
    </row>
    <row r="185" spans="2:20" ht="20.25" customHeight="1" x14ac:dyDescent="0.15">
      <c r="B185" s="87">
        <v>153</v>
      </c>
      <c r="C185" s="88"/>
      <c r="D185" s="89"/>
      <c r="E185" s="79"/>
      <c r="F185" s="91"/>
      <c r="G185" s="92"/>
      <c r="H185" s="93"/>
      <c r="I185" s="114"/>
      <c r="J185" s="125"/>
      <c r="K185" s="126"/>
      <c r="L185" s="234"/>
      <c r="M185" s="95"/>
      <c r="N185" s="96"/>
      <c r="O185" s="127"/>
      <c r="P185" s="94"/>
      <c r="Q185" s="90"/>
      <c r="R185" s="97"/>
      <c r="S185" s="116"/>
      <c r="T185" s="98"/>
    </row>
    <row r="186" spans="2:20" ht="20.25" customHeight="1" x14ac:dyDescent="0.15">
      <c r="B186" s="87">
        <v>154</v>
      </c>
      <c r="C186" s="88"/>
      <c r="D186" s="89"/>
      <c r="E186" s="90"/>
      <c r="F186" s="91"/>
      <c r="G186" s="92"/>
      <c r="H186" s="93"/>
      <c r="I186" s="114"/>
      <c r="J186" s="125"/>
      <c r="K186" s="126"/>
      <c r="L186" s="234"/>
      <c r="M186" s="95"/>
      <c r="N186" s="96"/>
      <c r="O186" s="127"/>
      <c r="P186" s="94"/>
      <c r="Q186" s="90"/>
      <c r="R186" s="97"/>
      <c r="S186" s="116"/>
      <c r="T186" s="98"/>
    </row>
    <row r="187" spans="2:20" ht="20.25" customHeight="1" x14ac:dyDescent="0.15">
      <c r="B187" s="87">
        <v>155</v>
      </c>
      <c r="C187" s="88"/>
      <c r="D187" s="89"/>
      <c r="E187" s="79"/>
      <c r="F187" s="91"/>
      <c r="G187" s="92"/>
      <c r="H187" s="93"/>
      <c r="I187" s="114"/>
      <c r="J187" s="125"/>
      <c r="K187" s="126"/>
      <c r="L187" s="234"/>
      <c r="M187" s="95"/>
      <c r="N187" s="96"/>
      <c r="O187" s="127"/>
      <c r="P187" s="94"/>
      <c r="Q187" s="90"/>
      <c r="R187" s="97"/>
      <c r="S187" s="116"/>
      <c r="T187" s="98"/>
    </row>
    <row r="188" spans="2:20" ht="20.25" customHeight="1" x14ac:dyDescent="0.15">
      <c r="B188" s="87">
        <v>156</v>
      </c>
      <c r="C188" s="88"/>
      <c r="D188" s="89"/>
      <c r="E188" s="90"/>
      <c r="F188" s="91"/>
      <c r="G188" s="92"/>
      <c r="H188" s="93"/>
      <c r="I188" s="114"/>
      <c r="J188" s="125"/>
      <c r="K188" s="126"/>
      <c r="L188" s="234"/>
      <c r="M188" s="95"/>
      <c r="N188" s="96"/>
      <c r="O188" s="127"/>
      <c r="P188" s="94"/>
      <c r="Q188" s="90"/>
      <c r="R188" s="97"/>
      <c r="S188" s="116"/>
      <c r="T188" s="98"/>
    </row>
    <row r="189" spans="2:20" ht="20.25" customHeight="1" x14ac:dyDescent="0.15">
      <c r="B189" s="87">
        <v>157</v>
      </c>
      <c r="C189" s="88"/>
      <c r="D189" s="89"/>
      <c r="E189" s="79"/>
      <c r="F189" s="91"/>
      <c r="G189" s="92"/>
      <c r="H189" s="93"/>
      <c r="I189" s="114"/>
      <c r="J189" s="125"/>
      <c r="K189" s="126"/>
      <c r="L189" s="234"/>
      <c r="M189" s="95"/>
      <c r="N189" s="96"/>
      <c r="O189" s="127"/>
      <c r="P189" s="94"/>
      <c r="Q189" s="90"/>
      <c r="R189" s="97"/>
      <c r="S189" s="116"/>
      <c r="T189" s="98"/>
    </row>
    <row r="190" spans="2:20" ht="20.25" customHeight="1" x14ac:dyDescent="0.15">
      <c r="B190" s="87">
        <v>158</v>
      </c>
      <c r="C190" s="88"/>
      <c r="D190" s="89"/>
      <c r="E190" s="90"/>
      <c r="F190" s="91"/>
      <c r="G190" s="92"/>
      <c r="H190" s="93"/>
      <c r="I190" s="114"/>
      <c r="J190" s="125"/>
      <c r="K190" s="126"/>
      <c r="L190" s="234"/>
      <c r="M190" s="95"/>
      <c r="N190" s="96"/>
      <c r="O190" s="127"/>
      <c r="P190" s="94"/>
      <c r="Q190" s="90"/>
      <c r="R190" s="97"/>
      <c r="S190" s="116"/>
      <c r="T190" s="98"/>
    </row>
    <row r="191" spans="2:20" ht="20.25" customHeight="1" x14ac:dyDescent="0.15">
      <c r="B191" s="87">
        <v>159</v>
      </c>
      <c r="C191" s="88"/>
      <c r="D191" s="89"/>
      <c r="E191" s="79"/>
      <c r="F191" s="91"/>
      <c r="G191" s="92"/>
      <c r="H191" s="93"/>
      <c r="I191" s="114"/>
      <c r="J191" s="125"/>
      <c r="K191" s="126"/>
      <c r="L191" s="234"/>
      <c r="M191" s="95"/>
      <c r="N191" s="96"/>
      <c r="O191" s="127"/>
      <c r="P191" s="94"/>
      <c r="Q191" s="90"/>
      <c r="R191" s="97"/>
      <c r="S191" s="116"/>
      <c r="T191" s="98"/>
    </row>
    <row r="192" spans="2:20" ht="20.25" customHeight="1" x14ac:dyDescent="0.15">
      <c r="B192" s="87">
        <v>160</v>
      </c>
      <c r="C192" s="88"/>
      <c r="D192" s="89"/>
      <c r="E192" s="90"/>
      <c r="F192" s="91"/>
      <c r="G192" s="92"/>
      <c r="H192" s="93"/>
      <c r="I192" s="114"/>
      <c r="J192" s="125"/>
      <c r="K192" s="126"/>
      <c r="L192" s="234"/>
      <c r="M192" s="95"/>
      <c r="N192" s="96"/>
      <c r="O192" s="127"/>
      <c r="P192" s="94"/>
      <c r="Q192" s="90"/>
      <c r="R192" s="97"/>
      <c r="S192" s="116"/>
      <c r="T192" s="98"/>
    </row>
    <row r="193" spans="2:20" ht="20.25" customHeight="1" x14ac:dyDescent="0.15">
      <c r="B193" s="87">
        <v>161</v>
      </c>
      <c r="C193" s="88"/>
      <c r="D193" s="89"/>
      <c r="E193" s="79"/>
      <c r="F193" s="91"/>
      <c r="G193" s="92"/>
      <c r="H193" s="93"/>
      <c r="I193" s="114"/>
      <c r="J193" s="125"/>
      <c r="K193" s="126"/>
      <c r="L193" s="234"/>
      <c r="M193" s="95"/>
      <c r="N193" s="96"/>
      <c r="O193" s="127"/>
      <c r="P193" s="94"/>
      <c r="Q193" s="90"/>
      <c r="R193" s="97"/>
      <c r="S193" s="116"/>
      <c r="T193" s="98"/>
    </row>
    <row r="194" spans="2:20" ht="20.25" customHeight="1" x14ac:dyDescent="0.15">
      <c r="B194" s="87">
        <v>162</v>
      </c>
      <c r="C194" s="88"/>
      <c r="D194" s="89"/>
      <c r="E194" s="90"/>
      <c r="F194" s="91"/>
      <c r="G194" s="92"/>
      <c r="H194" s="93"/>
      <c r="I194" s="114"/>
      <c r="J194" s="125"/>
      <c r="K194" s="126"/>
      <c r="L194" s="234"/>
      <c r="M194" s="95"/>
      <c r="N194" s="96"/>
      <c r="O194" s="127"/>
      <c r="P194" s="94"/>
      <c r="Q194" s="90"/>
      <c r="R194" s="97"/>
      <c r="S194" s="116"/>
      <c r="T194" s="98"/>
    </row>
    <row r="195" spans="2:20" ht="20.25" customHeight="1" x14ac:dyDescent="0.15">
      <c r="B195" s="87">
        <v>163</v>
      </c>
      <c r="C195" s="88"/>
      <c r="D195" s="89"/>
      <c r="E195" s="79"/>
      <c r="F195" s="91"/>
      <c r="G195" s="92"/>
      <c r="H195" s="93"/>
      <c r="I195" s="114"/>
      <c r="J195" s="125"/>
      <c r="K195" s="126"/>
      <c r="L195" s="234"/>
      <c r="M195" s="95"/>
      <c r="N195" s="96"/>
      <c r="O195" s="127"/>
      <c r="P195" s="94"/>
      <c r="Q195" s="90"/>
      <c r="R195" s="97"/>
      <c r="S195" s="116"/>
      <c r="T195" s="98"/>
    </row>
    <row r="196" spans="2:20" ht="20.25" customHeight="1" x14ac:dyDescent="0.15">
      <c r="B196" s="87">
        <v>164</v>
      </c>
      <c r="C196" s="88"/>
      <c r="D196" s="89"/>
      <c r="E196" s="90"/>
      <c r="F196" s="91"/>
      <c r="G196" s="92"/>
      <c r="H196" s="93"/>
      <c r="I196" s="114"/>
      <c r="J196" s="125"/>
      <c r="K196" s="126"/>
      <c r="L196" s="234"/>
      <c r="M196" s="95"/>
      <c r="N196" s="96"/>
      <c r="O196" s="127"/>
      <c r="P196" s="94"/>
      <c r="Q196" s="90"/>
      <c r="R196" s="97"/>
      <c r="S196" s="116"/>
      <c r="T196" s="98"/>
    </row>
    <row r="197" spans="2:20" ht="20.25" customHeight="1" x14ac:dyDescent="0.15">
      <c r="B197" s="87">
        <v>165</v>
      </c>
      <c r="C197" s="88"/>
      <c r="D197" s="89"/>
      <c r="E197" s="79"/>
      <c r="F197" s="91"/>
      <c r="G197" s="92"/>
      <c r="H197" s="93"/>
      <c r="I197" s="114"/>
      <c r="J197" s="125"/>
      <c r="K197" s="126"/>
      <c r="L197" s="234"/>
      <c r="M197" s="95"/>
      <c r="N197" s="96"/>
      <c r="O197" s="127"/>
      <c r="P197" s="94"/>
      <c r="Q197" s="90"/>
      <c r="R197" s="97"/>
      <c r="S197" s="116"/>
      <c r="T197" s="98"/>
    </row>
    <row r="198" spans="2:20" ht="20.25" customHeight="1" x14ac:dyDescent="0.15">
      <c r="B198" s="87">
        <v>166</v>
      </c>
      <c r="C198" s="88"/>
      <c r="D198" s="89"/>
      <c r="E198" s="90"/>
      <c r="F198" s="91"/>
      <c r="G198" s="92"/>
      <c r="H198" s="93"/>
      <c r="I198" s="114"/>
      <c r="J198" s="125"/>
      <c r="K198" s="126"/>
      <c r="L198" s="234"/>
      <c r="M198" s="95"/>
      <c r="N198" s="96"/>
      <c r="O198" s="127"/>
      <c r="P198" s="94"/>
      <c r="Q198" s="90"/>
      <c r="R198" s="97"/>
      <c r="S198" s="116"/>
      <c r="T198" s="98"/>
    </row>
    <row r="199" spans="2:20" ht="20.25" customHeight="1" x14ac:dyDescent="0.15">
      <c r="B199" s="87">
        <v>167</v>
      </c>
      <c r="C199" s="88"/>
      <c r="D199" s="89"/>
      <c r="E199" s="79"/>
      <c r="F199" s="91"/>
      <c r="G199" s="92"/>
      <c r="H199" s="93"/>
      <c r="I199" s="114"/>
      <c r="J199" s="125"/>
      <c r="K199" s="126"/>
      <c r="L199" s="234"/>
      <c r="M199" s="95"/>
      <c r="N199" s="96"/>
      <c r="O199" s="127"/>
      <c r="P199" s="94"/>
      <c r="Q199" s="90"/>
      <c r="R199" s="97"/>
      <c r="S199" s="116"/>
      <c r="T199" s="98"/>
    </row>
    <row r="200" spans="2:20" ht="20.25" customHeight="1" x14ac:dyDescent="0.15">
      <c r="B200" s="87">
        <v>168</v>
      </c>
      <c r="C200" s="88"/>
      <c r="D200" s="89"/>
      <c r="E200" s="90"/>
      <c r="F200" s="91"/>
      <c r="G200" s="92"/>
      <c r="H200" s="93"/>
      <c r="I200" s="114"/>
      <c r="J200" s="125"/>
      <c r="K200" s="126"/>
      <c r="L200" s="234"/>
      <c r="M200" s="95"/>
      <c r="N200" s="96"/>
      <c r="O200" s="127"/>
      <c r="P200" s="94"/>
      <c r="Q200" s="90"/>
      <c r="R200" s="97"/>
      <c r="S200" s="116"/>
      <c r="T200" s="98"/>
    </row>
    <row r="201" spans="2:20" ht="20.25" customHeight="1" x14ac:dyDescent="0.15">
      <c r="B201" s="87">
        <v>169</v>
      </c>
      <c r="C201" s="88"/>
      <c r="D201" s="89"/>
      <c r="E201" s="79"/>
      <c r="F201" s="91"/>
      <c r="G201" s="92"/>
      <c r="H201" s="93"/>
      <c r="I201" s="114"/>
      <c r="J201" s="125"/>
      <c r="K201" s="126"/>
      <c r="L201" s="234"/>
      <c r="M201" s="95"/>
      <c r="N201" s="96"/>
      <c r="O201" s="127"/>
      <c r="P201" s="94"/>
      <c r="Q201" s="90"/>
      <c r="R201" s="97"/>
      <c r="S201" s="116"/>
      <c r="T201" s="98"/>
    </row>
    <row r="202" spans="2:20" ht="20.25" customHeight="1" x14ac:dyDescent="0.15">
      <c r="B202" s="87">
        <v>170</v>
      </c>
      <c r="C202" s="88"/>
      <c r="D202" s="89"/>
      <c r="E202" s="90"/>
      <c r="F202" s="91"/>
      <c r="G202" s="92"/>
      <c r="H202" s="93"/>
      <c r="I202" s="114"/>
      <c r="J202" s="125"/>
      <c r="K202" s="126"/>
      <c r="L202" s="234"/>
      <c r="M202" s="95"/>
      <c r="N202" s="96"/>
      <c r="O202" s="127"/>
      <c r="P202" s="94"/>
      <c r="Q202" s="90"/>
      <c r="R202" s="97"/>
      <c r="S202" s="116"/>
      <c r="T202" s="98"/>
    </row>
    <row r="203" spans="2:20" ht="20.25" customHeight="1" x14ac:dyDescent="0.15">
      <c r="B203" s="87">
        <v>171</v>
      </c>
      <c r="C203" s="88"/>
      <c r="D203" s="89"/>
      <c r="E203" s="79"/>
      <c r="F203" s="91"/>
      <c r="G203" s="92"/>
      <c r="H203" s="93"/>
      <c r="I203" s="114"/>
      <c r="J203" s="125"/>
      <c r="K203" s="126"/>
      <c r="L203" s="234"/>
      <c r="M203" s="95"/>
      <c r="N203" s="96"/>
      <c r="O203" s="127"/>
      <c r="P203" s="94"/>
      <c r="Q203" s="90"/>
      <c r="R203" s="97"/>
      <c r="S203" s="116"/>
      <c r="T203" s="98"/>
    </row>
    <row r="204" spans="2:20" ht="20.25" customHeight="1" x14ac:dyDescent="0.15">
      <c r="B204" s="87">
        <v>172</v>
      </c>
      <c r="C204" s="88"/>
      <c r="D204" s="89"/>
      <c r="E204" s="90"/>
      <c r="F204" s="91"/>
      <c r="G204" s="92"/>
      <c r="H204" s="93"/>
      <c r="I204" s="114"/>
      <c r="J204" s="125"/>
      <c r="K204" s="126"/>
      <c r="L204" s="234"/>
      <c r="M204" s="95"/>
      <c r="N204" s="96"/>
      <c r="O204" s="127"/>
      <c r="P204" s="94"/>
      <c r="Q204" s="90"/>
      <c r="R204" s="97"/>
      <c r="S204" s="116"/>
      <c r="T204" s="98"/>
    </row>
    <row r="205" spans="2:20" ht="20.25" customHeight="1" x14ac:dyDescent="0.15">
      <c r="B205" s="87">
        <v>173</v>
      </c>
      <c r="C205" s="88"/>
      <c r="D205" s="89"/>
      <c r="E205" s="79"/>
      <c r="F205" s="91"/>
      <c r="G205" s="92"/>
      <c r="H205" s="93"/>
      <c r="I205" s="114"/>
      <c r="J205" s="125"/>
      <c r="K205" s="126"/>
      <c r="L205" s="234"/>
      <c r="M205" s="95"/>
      <c r="N205" s="96"/>
      <c r="O205" s="127"/>
      <c r="P205" s="94"/>
      <c r="Q205" s="90"/>
      <c r="R205" s="97"/>
      <c r="S205" s="116"/>
      <c r="T205" s="98"/>
    </row>
    <row r="206" spans="2:20" ht="20.25" customHeight="1" x14ac:dyDescent="0.15">
      <c r="B206" s="87">
        <v>174</v>
      </c>
      <c r="C206" s="88"/>
      <c r="D206" s="89"/>
      <c r="E206" s="90"/>
      <c r="F206" s="91"/>
      <c r="G206" s="92"/>
      <c r="H206" s="93"/>
      <c r="I206" s="114"/>
      <c r="J206" s="125"/>
      <c r="K206" s="126"/>
      <c r="L206" s="234"/>
      <c r="M206" s="95"/>
      <c r="N206" s="96"/>
      <c r="O206" s="127"/>
      <c r="P206" s="94"/>
      <c r="Q206" s="90"/>
      <c r="R206" s="97"/>
      <c r="S206" s="116"/>
      <c r="T206" s="98"/>
    </row>
    <row r="207" spans="2:20" ht="20.25" customHeight="1" x14ac:dyDescent="0.15">
      <c r="B207" s="87">
        <v>175</v>
      </c>
      <c r="C207" s="88"/>
      <c r="D207" s="89"/>
      <c r="E207" s="79"/>
      <c r="F207" s="91"/>
      <c r="G207" s="92"/>
      <c r="H207" s="93"/>
      <c r="I207" s="114"/>
      <c r="J207" s="125"/>
      <c r="K207" s="126"/>
      <c r="L207" s="234"/>
      <c r="M207" s="95"/>
      <c r="N207" s="96"/>
      <c r="O207" s="127"/>
      <c r="P207" s="94"/>
      <c r="Q207" s="90"/>
      <c r="R207" s="97"/>
      <c r="S207" s="116"/>
      <c r="T207" s="98"/>
    </row>
    <row r="208" spans="2:20" ht="20.25" customHeight="1" x14ac:dyDescent="0.15">
      <c r="B208" s="87">
        <v>176</v>
      </c>
      <c r="C208" s="88"/>
      <c r="D208" s="89"/>
      <c r="E208" s="90"/>
      <c r="F208" s="91"/>
      <c r="G208" s="92"/>
      <c r="H208" s="93"/>
      <c r="I208" s="114"/>
      <c r="J208" s="125"/>
      <c r="K208" s="126"/>
      <c r="L208" s="234"/>
      <c r="M208" s="95"/>
      <c r="N208" s="96"/>
      <c r="O208" s="127"/>
      <c r="P208" s="94"/>
      <c r="Q208" s="90"/>
      <c r="R208" s="97"/>
      <c r="S208" s="116"/>
      <c r="T208" s="98"/>
    </row>
    <row r="209" spans="2:20" ht="20.25" customHeight="1" x14ac:dyDescent="0.15">
      <c r="B209" s="87">
        <v>177</v>
      </c>
      <c r="C209" s="88"/>
      <c r="D209" s="89"/>
      <c r="E209" s="79"/>
      <c r="F209" s="91"/>
      <c r="G209" s="92"/>
      <c r="H209" s="93"/>
      <c r="I209" s="114"/>
      <c r="J209" s="125"/>
      <c r="K209" s="126"/>
      <c r="L209" s="234"/>
      <c r="M209" s="95"/>
      <c r="N209" s="96"/>
      <c r="O209" s="127"/>
      <c r="P209" s="94"/>
      <c r="Q209" s="90"/>
      <c r="R209" s="97"/>
      <c r="S209" s="116"/>
      <c r="T209" s="98"/>
    </row>
    <row r="210" spans="2:20" ht="20.25" customHeight="1" x14ac:dyDescent="0.15">
      <c r="B210" s="87">
        <v>178</v>
      </c>
      <c r="C210" s="88"/>
      <c r="D210" s="89"/>
      <c r="E210" s="90"/>
      <c r="F210" s="91"/>
      <c r="G210" s="92"/>
      <c r="H210" s="93"/>
      <c r="I210" s="114"/>
      <c r="J210" s="125"/>
      <c r="K210" s="126"/>
      <c r="L210" s="234"/>
      <c r="M210" s="95"/>
      <c r="N210" s="96"/>
      <c r="O210" s="127"/>
      <c r="P210" s="94"/>
      <c r="Q210" s="90"/>
      <c r="R210" s="97"/>
      <c r="S210" s="116"/>
      <c r="T210" s="98"/>
    </row>
    <row r="211" spans="2:20" ht="20.25" customHeight="1" x14ac:dyDescent="0.15">
      <c r="B211" s="87">
        <v>179</v>
      </c>
      <c r="C211" s="88"/>
      <c r="D211" s="89"/>
      <c r="E211" s="79"/>
      <c r="F211" s="91"/>
      <c r="G211" s="92"/>
      <c r="H211" s="93"/>
      <c r="I211" s="114"/>
      <c r="J211" s="125"/>
      <c r="K211" s="126"/>
      <c r="L211" s="234"/>
      <c r="M211" s="95"/>
      <c r="N211" s="96"/>
      <c r="O211" s="127"/>
      <c r="P211" s="94"/>
      <c r="Q211" s="90"/>
      <c r="R211" s="97"/>
      <c r="S211" s="116"/>
      <c r="T211" s="98"/>
    </row>
    <row r="212" spans="2:20" ht="20.25" customHeight="1" x14ac:dyDescent="0.15">
      <c r="B212" s="87">
        <v>180</v>
      </c>
      <c r="C212" s="88"/>
      <c r="D212" s="89"/>
      <c r="E212" s="90"/>
      <c r="F212" s="91"/>
      <c r="G212" s="92"/>
      <c r="H212" s="93"/>
      <c r="I212" s="114"/>
      <c r="J212" s="125"/>
      <c r="K212" s="126"/>
      <c r="L212" s="234"/>
      <c r="M212" s="95"/>
      <c r="N212" s="96"/>
      <c r="O212" s="127"/>
      <c r="P212" s="94"/>
      <c r="Q212" s="90"/>
      <c r="R212" s="97"/>
      <c r="S212" s="116"/>
      <c r="T212" s="98"/>
    </row>
    <row r="213" spans="2:20" ht="20.25" customHeight="1" x14ac:dyDescent="0.15">
      <c r="B213" s="87">
        <v>181</v>
      </c>
      <c r="C213" s="88"/>
      <c r="D213" s="89"/>
      <c r="E213" s="79"/>
      <c r="F213" s="91"/>
      <c r="G213" s="92"/>
      <c r="H213" s="93"/>
      <c r="I213" s="114"/>
      <c r="J213" s="125"/>
      <c r="K213" s="126"/>
      <c r="L213" s="234"/>
      <c r="M213" s="95"/>
      <c r="N213" s="96"/>
      <c r="O213" s="127"/>
      <c r="P213" s="94"/>
      <c r="Q213" s="90"/>
      <c r="R213" s="97"/>
      <c r="S213" s="116"/>
      <c r="T213" s="98"/>
    </row>
    <row r="214" spans="2:20" ht="20.25" customHeight="1" x14ac:dyDescent="0.15">
      <c r="B214" s="87">
        <v>182</v>
      </c>
      <c r="C214" s="88"/>
      <c r="D214" s="89"/>
      <c r="E214" s="90"/>
      <c r="F214" s="91"/>
      <c r="G214" s="92"/>
      <c r="H214" s="93"/>
      <c r="I214" s="114"/>
      <c r="J214" s="125"/>
      <c r="K214" s="126"/>
      <c r="L214" s="234"/>
      <c r="M214" s="95"/>
      <c r="N214" s="96"/>
      <c r="O214" s="127"/>
      <c r="P214" s="94"/>
      <c r="Q214" s="90"/>
      <c r="R214" s="97"/>
      <c r="S214" s="116"/>
      <c r="T214" s="98"/>
    </row>
    <row r="215" spans="2:20" ht="20.25" customHeight="1" x14ac:dyDescent="0.15">
      <c r="B215" s="87">
        <v>183</v>
      </c>
      <c r="C215" s="88"/>
      <c r="D215" s="89"/>
      <c r="E215" s="79"/>
      <c r="F215" s="91"/>
      <c r="G215" s="92"/>
      <c r="H215" s="93"/>
      <c r="I215" s="114"/>
      <c r="J215" s="125"/>
      <c r="K215" s="126"/>
      <c r="L215" s="234"/>
      <c r="M215" s="95"/>
      <c r="N215" s="96"/>
      <c r="O215" s="127"/>
      <c r="P215" s="94"/>
      <c r="Q215" s="90"/>
      <c r="R215" s="97"/>
      <c r="S215" s="116"/>
      <c r="T215" s="98"/>
    </row>
    <row r="216" spans="2:20" ht="20.25" customHeight="1" x14ac:dyDescent="0.15">
      <c r="B216" s="87">
        <v>184</v>
      </c>
      <c r="C216" s="88"/>
      <c r="D216" s="89"/>
      <c r="E216" s="90"/>
      <c r="F216" s="91"/>
      <c r="G216" s="92"/>
      <c r="H216" s="93"/>
      <c r="I216" s="114"/>
      <c r="J216" s="125"/>
      <c r="K216" s="126"/>
      <c r="L216" s="234"/>
      <c r="M216" s="95"/>
      <c r="N216" s="96"/>
      <c r="O216" s="127"/>
      <c r="P216" s="94"/>
      <c r="Q216" s="90"/>
      <c r="R216" s="97"/>
      <c r="S216" s="116"/>
      <c r="T216" s="98"/>
    </row>
    <row r="217" spans="2:20" ht="20.25" customHeight="1" x14ac:dyDescent="0.15">
      <c r="B217" s="87">
        <v>185</v>
      </c>
      <c r="C217" s="88"/>
      <c r="D217" s="89"/>
      <c r="E217" s="79"/>
      <c r="F217" s="91"/>
      <c r="G217" s="92"/>
      <c r="H217" s="93"/>
      <c r="I217" s="114"/>
      <c r="J217" s="125"/>
      <c r="K217" s="126"/>
      <c r="L217" s="234"/>
      <c r="M217" s="95"/>
      <c r="N217" s="96"/>
      <c r="O217" s="127"/>
      <c r="P217" s="94"/>
      <c r="Q217" s="90"/>
      <c r="R217" s="97"/>
      <c r="S217" s="116"/>
      <c r="T217" s="98"/>
    </row>
    <row r="218" spans="2:20" ht="20.25" customHeight="1" x14ac:dyDescent="0.15">
      <c r="B218" s="87">
        <v>186</v>
      </c>
      <c r="C218" s="88"/>
      <c r="D218" s="89"/>
      <c r="E218" s="90"/>
      <c r="F218" s="91"/>
      <c r="G218" s="92"/>
      <c r="H218" s="93"/>
      <c r="I218" s="114"/>
      <c r="J218" s="125"/>
      <c r="K218" s="126"/>
      <c r="L218" s="234"/>
      <c r="M218" s="95"/>
      <c r="N218" s="96"/>
      <c r="O218" s="127"/>
      <c r="P218" s="94"/>
      <c r="Q218" s="90"/>
      <c r="R218" s="97"/>
      <c r="S218" s="116"/>
      <c r="T218" s="98"/>
    </row>
    <row r="219" spans="2:20" ht="20.25" customHeight="1" x14ac:dyDescent="0.15">
      <c r="B219" s="87">
        <v>187</v>
      </c>
      <c r="C219" s="88"/>
      <c r="D219" s="89"/>
      <c r="E219" s="79"/>
      <c r="F219" s="91"/>
      <c r="G219" s="92"/>
      <c r="H219" s="93"/>
      <c r="I219" s="114"/>
      <c r="J219" s="125"/>
      <c r="K219" s="126"/>
      <c r="L219" s="234"/>
      <c r="M219" s="95"/>
      <c r="N219" s="96"/>
      <c r="O219" s="127"/>
      <c r="P219" s="94"/>
      <c r="Q219" s="90"/>
      <c r="R219" s="97"/>
      <c r="S219" s="116"/>
      <c r="T219" s="98"/>
    </row>
    <row r="220" spans="2:20" ht="20.25" customHeight="1" x14ac:dyDescent="0.15">
      <c r="B220" s="87">
        <v>188</v>
      </c>
      <c r="C220" s="88"/>
      <c r="D220" s="89"/>
      <c r="E220" s="90"/>
      <c r="F220" s="91"/>
      <c r="G220" s="92"/>
      <c r="H220" s="93"/>
      <c r="I220" s="114"/>
      <c r="J220" s="125"/>
      <c r="K220" s="126"/>
      <c r="L220" s="234"/>
      <c r="M220" s="95"/>
      <c r="N220" s="96"/>
      <c r="O220" s="127"/>
      <c r="P220" s="94"/>
      <c r="Q220" s="90"/>
      <c r="R220" s="97"/>
      <c r="S220" s="116"/>
      <c r="T220" s="98"/>
    </row>
    <row r="221" spans="2:20" ht="20.25" customHeight="1" x14ac:dyDescent="0.15">
      <c r="B221" s="87">
        <v>189</v>
      </c>
      <c r="C221" s="88"/>
      <c r="D221" s="89"/>
      <c r="E221" s="79"/>
      <c r="F221" s="91"/>
      <c r="G221" s="92"/>
      <c r="H221" s="93"/>
      <c r="I221" s="114"/>
      <c r="J221" s="125"/>
      <c r="K221" s="126"/>
      <c r="L221" s="234"/>
      <c r="M221" s="95"/>
      <c r="N221" s="96"/>
      <c r="O221" s="127"/>
      <c r="P221" s="94"/>
      <c r="Q221" s="90"/>
      <c r="R221" s="97"/>
      <c r="S221" s="116"/>
      <c r="T221" s="98"/>
    </row>
    <row r="222" spans="2:20" ht="20.25" customHeight="1" x14ac:dyDescent="0.15">
      <c r="B222" s="87">
        <v>190</v>
      </c>
      <c r="C222" s="88"/>
      <c r="D222" s="89"/>
      <c r="E222" s="90"/>
      <c r="F222" s="91"/>
      <c r="G222" s="92"/>
      <c r="H222" s="93"/>
      <c r="I222" s="114"/>
      <c r="J222" s="125"/>
      <c r="K222" s="126"/>
      <c r="L222" s="234"/>
      <c r="M222" s="95"/>
      <c r="N222" s="96"/>
      <c r="O222" s="127"/>
      <c r="P222" s="94"/>
      <c r="Q222" s="90"/>
      <c r="R222" s="97"/>
      <c r="S222" s="116"/>
      <c r="T222" s="98"/>
    </row>
    <row r="223" spans="2:20" ht="20.25" customHeight="1" x14ac:dyDescent="0.15">
      <c r="B223" s="87">
        <v>191</v>
      </c>
      <c r="C223" s="88"/>
      <c r="D223" s="89"/>
      <c r="E223" s="79"/>
      <c r="F223" s="91"/>
      <c r="G223" s="92"/>
      <c r="H223" s="93"/>
      <c r="I223" s="114"/>
      <c r="J223" s="125"/>
      <c r="K223" s="126"/>
      <c r="L223" s="234"/>
      <c r="M223" s="95"/>
      <c r="N223" s="96"/>
      <c r="O223" s="127"/>
      <c r="P223" s="94"/>
      <c r="Q223" s="90"/>
      <c r="R223" s="97"/>
      <c r="S223" s="116"/>
      <c r="T223" s="98"/>
    </row>
    <row r="224" spans="2:20" ht="20.25" customHeight="1" x14ac:dyDescent="0.15">
      <c r="B224" s="87">
        <v>192</v>
      </c>
      <c r="C224" s="88"/>
      <c r="D224" s="89"/>
      <c r="E224" s="90"/>
      <c r="F224" s="91"/>
      <c r="G224" s="92"/>
      <c r="H224" s="93"/>
      <c r="I224" s="114"/>
      <c r="J224" s="125"/>
      <c r="K224" s="126"/>
      <c r="L224" s="234"/>
      <c r="M224" s="95"/>
      <c r="N224" s="96"/>
      <c r="O224" s="127"/>
      <c r="P224" s="94"/>
      <c r="Q224" s="90"/>
      <c r="R224" s="97"/>
      <c r="S224" s="116"/>
      <c r="T224" s="98"/>
    </row>
    <row r="225" spans="2:20" ht="20.25" customHeight="1" x14ac:dyDescent="0.15">
      <c r="B225" s="87">
        <v>193</v>
      </c>
      <c r="C225" s="88"/>
      <c r="D225" s="89"/>
      <c r="E225" s="79"/>
      <c r="F225" s="91"/>
      <c r="G225" s="92"/>
      <c r="H225" s="93"/>
      <c r="I225" s="114"/>
      <c r="J225" s="125"/>
      <c r="K225" s="126"/>
      <c r="L225" s="234"/>
      <c r="M225" s="95"/>
      <c r="N225" s="96"/>
      <c r="O225" s="127"/>
      <c r="P225" s="94"/>
      <c r="Q225" s="90"/>
      <c r="R225" s="97"/>
      <c r="S225" s="116"/>
      <c r="T225" s="98"/>
    </row>
    <row r="226" spans="2:20" ht="20.25" customHeight="1" x14ac:dyDescent="0.15">
      <c r="B226" s="87">
        <v>194</v>
      </c>
      <c r="C226" s="88"/>
      <c r="D226" s="89"/>
      <c r="E226" s="90"/>
      <c r="F226" s="91"/>
      <c r="G226" s="92"/>
      <c r="H226" s="93"/>
      <c r="I226" s="114"/>
      <c r="J226" s="125"/>
      <c r="K226" s="126"/>
      <c r="L226" s="234"/>
      <c r="M226" s="95"/>
      <c r="N226" s="96"/>
      <c r="O226" s="127"/>
      <c r="P226" s="94"/>
      <c r="Q226" s="90"/>
      <c r="R226" s="97"/>
      <c r="S226" s="116"/>
      <c r="T226" s="98"/>
    </row>
    <row r="227" spans="2:20" ht="20.25" customHeight="1" x14ac:dyDescent="0.15">
      <c r="B227" s="87">
        <v>195</v>
      </c>
      <c r="C227" s="88"/>
      <c r="D227" s="89"/>
      <c r="E227" s="79"/>
      <c r="F227" s="91"/>
      <c r="G227" s="92"/>
      <c r="H227" s="93"/>
      <c r="I227" s="114"/>
      <c r="J227" s="125"/>
      <c r="K227" s="126"/>
      <c r="L227" s="234"/>
      <c r="M227" s="95"/>
      <c r="N227" s="96"/>
      <c r="O227" s="127"/>
      <c r="P227" s="94"/>
      <c r="Q227" s="90"/>
      <c r="R227" s="97"/>
      <c r="S227" s="116"/>
      <c r="T227" s="98"/>
    </row>
    <row r="228" spans="2:20" ht="20.25" customHeight="1" x14ac:dyDescent="0.15">
      <c r="B228" s="87">
        <v>196</v>
      </c>
      <c r="C228" s="88"/>
      <c r="D228" s="89"/>
      <c r="E228" s="90"/>
      <c r="F228" s="91"/>
      <c r="G228" s="92"/>
      <c r="H228" s="93"/>
      <c r="I228" s="114"/>
      <c r="J228" s="125"/>
      <c r="K228" s="126"/>
      <c r="L228" s="234"/>
      <c r="M228" s="95"/>
      <c r="N228" s="96"/>
      <c r="O228" s="127"/>
      <c r="P228" s="94"/>
      <c r="Q228" s="90"/>
      <c r="R228" s="97"/>
      <c r="S228" s="116"/>
      <c r="T228" s="98"/>
    </row>
    <row r="229" spans="2:20" ht="20.25" customHeight="1" x14ac:dyDescent="0.15">
      <c r="B229" s="87">
        <v>197</v>
      </c>
      <c r="C229" s="88"/>
      <c r="D229" s="89"/>
      <c r="E229" s="79"/>
      <c r="F229" s="91"/>
      <c r="G229" s="92"/>
      <c r="H229" s="93"/>
      <c r="I229" s="114"/>
      <c r="J229" s="125"/>
      <c r="K229" s="126"/>
      <c r="L229" s="234"/>
      <c r="M229" s="95"/>
      <c r="N229" s="96"/>
      <c r="O229" s="127"/>
      <c r="P229" s="94"/>
      <c r="Q229" s="90"/>
      <c r="R229" s="97"/>
      <c r="S229" s="116"/>
      <c r="T229" s="98"/>
    </row>
    <row r="230" spans="2:20" ht="20.25" customHeight="1" x14ac:dyDescent="0.15">
      <c r="B230" s="87">
        <v>198</v>
      </c>
      <c r="C230" s="88"/>
      <c r="D230" s="89"/>
      <c r="E230" s="90"/>
      <c r="F230" s="91"/>
      <c r="G230" s="92"/>
      <c r="H230" s="93"/>
      <c r="I230" s="114"/>
      <c r="J230" s="125"/>
      <c r="K230" s="126"/>
      <c r="L230" s="234"/>
      <c r="M230" s="95"/>
      <c r="N230" s="96"/>
      <c r="O230" s="127"/>
      <c r="P230" s="94"/>
      <c r="Q230" s="90"/>
      <c r="R230" s="97"/>
      <c r="S230" s="116"/>
      <c r="T230" s="98"/>
    </row>
    <row r="231" spans="2:20" ht="20.25" customHeight="1" x14ac:dyDescent="0.15">
      <c r="B231" s="87">
        <v>199</v>
      </c>
      <c r="C231" s="88"/>
      <c r="D231" s="89"/>
      <c r="E231" s="90"/>
      <c r="F231" s="91"/>
      <c r="G231" s="92"/>
      <c r="H231" s="93"/>
      <c r="I231" s="114"/>
      <c r="J231" s="125"/>
      <c r="K231" s="126"/>
      <c r="L231" s="234"/>
      <c r="M231" s="95"/>
      <c r="N231" s="96"/>
      <c r="O231" s="127"/>
      <c r="P231" s="94"/>
      <c r="Q231" s="90"/>
      <c r="R231" s="97"/>
      <c r="S231" s="116"/>
      <c r="T231" s="98"/>
    </row>
    <row r="232" spans="2:20" ht="20.25" customHeight="1" x14ac:dyDescent="0.15">
      <c r="B232" s="87">
        <v>200</v>
      </c>
      <c r="C232" s="88"/>
      <c r="D232" s="89"/>
      <c r="E232" s="90"/>
      <c r="F232" s="91"/>
      <c r="G232" s="92"/>
      <c r="H232" s="93"/>
      <c r="I232" s="114"/>
      <c r="J232" s="125"/>
      <c r="K232" s="126"/>
      <c r="L232" s="234"/>
      <c r="M232" s="95"/>
      <c r="N232" s="96"/>
      <c r="O232" s="127"/>
      <c r="P232" s="94"/>
      <c r="Q232" s="90"/>
      <c r="R232" s="97"/>
      <c r="S232" s="116"/>
      <c r="T232" s="98"/>
    </row>
    <row r="233" spans="2:20" ht="20.25" customHeight="1" x14ac:dyDescent="0.15">
      <c r="B233" s="87">
        <v>201</v>
      </c>
      <c r="C233" s="88"/>
      <c r="D233" s="89"/>
      <c r="E233" s="90"/>
      <c r="F233" s="91"/>
      <c r="G233" s="92"/>
      <c r="H233" s="93"/>
      <c r="I233" s="114"/>
      <c r="J233" s="125"/>
      <c r="K233" s="126"/>
      <c r="L233" s="234"/>
      <c r="M233" s="95"/>
      <c r="N233" s="96"/>
      <c r="O233" s="127"/>
      <c r="P233" s="94"/>
      <c r="Q233" s="90"/>
      <c r="R233" s="97"/>
      <c r="S233" s="116"/>
      <c r="T233" s="98"/>
    </row>
    <row r="234" spans="2:20" ht="20.25" customHeight="1" x14ac:dyDescent="0.15">
      <c r="B234" s="87">
        <v>202</v>
      </c>
      <c r="C234" s="88"/>
      <c r="D234" s="89"/>
      <c r="E234" s="90"/>
      <c r="F234" s="91"/>
      <c r="G234" s="92"/>
      <c r="H234" s="93"/>
      <c r="I234" s="114"/>
      <c r="J234" s="125"/>
      <c r="K234" s="126"/>
      <c r="L234" s="234"/>
      <c r="M234" s="95"/>
      <c r="N234" s="96"/>
      <c r="O234" s="127"/>
      <c r="P234" s="94"/>
      <c r="Q234" s="90"/>
      <c r="R234" s="97"/>
      <c r="S234" s="116"/>
      <c r="T234" s="98"/>
    </row>
    <row r="235" spans="2:20" ht="20.25" customHeight="1" x14ac:dyDescent="0.15">
      <c r="B235" s="87">
        <v>203</v>
      </c>
      <c r="C235" s="88"/>
      <c r="D235" s="89"/>
      <c r="E235" s="90"/>
      <c r="F235" s="91"/>
      <c r="G235" s="92"/>
      <c r="H235" s="93"/>
      <c r="I235" s="114"/>
      <c r="J235" s="125"/>
      <c r="K235" s="126"/>
      <c r="L235" s="234"/>
      <c r="M235" s="95"/>
      <c r="N235" s="96"/>
      <c r="O235" s="127"/>
      <c r="P235" s="94"/>
      <c r="Q235" s="90"/>
      <c r="R235" s="97"/>
      <c r="S235" s="116"/>
      <c r="T235" s="98"/>
    </row>
    <row r="236" spans="2:20" ht="20.25" customHeight="1" x14ac:dyDescent="0.15">
      <c r="B236" s="87">
        <v>204</v>
      </c>
      <c r="C236" s="88"/>
      <c r="D236" s="89"/>
      <c r="E236" s="90"/>
      <c r="F236" s="91"/>
      <c r="G236" s="92"/>
      <c r="H236" s="93"/>
      <c r="I236" s="114"/>
      <c r="J236" s="125"/>
      <c r="K236" s="126"/>
      <c r="L236" s="234"/>
      <c r="M236" s="95"/>
      <c r="N236" s="96"/>
      <c r="O236" s="127"/>
      <c r="P236" s="94"/>
      <c r="Q236" s="90"/>
      <c r="R236" s="97"/>
      <c r="S236" s="116"/>
      <c r="T236" s="98"/>
    </row>
    <row r="237" spans="2:20" ht="20.25" customHeight="1" x14ac:dyDescent="0.15">
      <c r="B237" s="87">
        <v>205</v>
      </c>
      <c r="C237" s="88"/>
      <c r="D237" s="89"/>
      <c r="E237" s="90"/>
      <c r="F237" s="91"/>
      <c r="G237" s="92"/>
      <c r="H237" s="93"/>
      <c r="I237" s="114"/>
      <c r="J237" s="125"/>
      <c r="K237" s="126"/>
      <c r="L237" s="234"/>
      <c r="M237" s="95"/>
      <c r="N237" s="96"/>
      <c r="O237" s="127"/>
      <c r="P237" s="94"/>
      <c r="Q237" s="90"/>
      <c r="R237" s="97"/>
      <c r="S237" s="116"/>
      <c r="T237" s="98"/>
    </row>
    <row r="238" spans="2:20" ht="20.25" customHeight="1" x14ac:dyDescent="0.15">
      <c r="B238" s="87">
        <v>206</v>
      </c>
      <c r="C238" s="88"/>
      <c r="D238" s="89"/>
      <c r="E238" s="90"/>
      <c r="F238" s="91"/>
      <c r="G238" s="92"/>
      <c r="H238" s="93"/>
      <c r="I238" s="114"/>
      <c r="J238" s="125"/>
      <c r="K238" s="126"/>
      <c r="L238" s="234"/>
      <c r="M238" s="95"/>
      <c r="N238" s="96"/>
      <c r="O238" s="127"/>
      <c r="P238" s="94"/>
      <c r="Q238" s="90"/>
      <c r="R238" s="97"/>
      <c r="S238" s="116"/>
      <c r="T238" s="98"/>
    </row>
    <row r="239" spans="2:20" ht="20.25" customHeight="1" x14ac:dyDescent="0.15">
      <c r="B239" s="87">
        <v>207</v>
      </c>
      <c r="C239" s="88"/>
      <c r="D239" s="89"/>
      <c r="E239" s="90"/>
      <c r="F239" s="91"/>
      <c r="G239" s="92"/>
      <c r="H239" s="93"/>
      <c r="I239" s="114"/>
      <c r="J239" s="125"/>
      <c r="K239" s="126"/>
      <c r="L239" s="234"/>
      <c r="M239" s="95"/>
      <c r="N239" s="96"/>
      <c r="O239" s="127"/>
      <c r="P239" s="94"/>
      <c r="Q239" s="90"/>
      <c r="R239" s="97"/>
      <c r="S239" s="116"/>
      <c r="T239" s="98"/>
    </row>
    <row r="240" spans="2:20" ht="20.25" customHeight="1" x14ac:dyDescent="0.15">
      <c r="B240" s="87">
        <v>208</v>
      </c>
      <c r="C240" s="88"/>
      <c r="D240" s="89"/>
      <c r="E240" s="90"/>
      <c r="F240" s="91"/>
      <c r="G240" s="92"/>
      <c r="H240" s="93"/>
      <c r="I240" s="114"/>
      <c r="J240" s="125"/>
      <c r="K240" s="126"/>
      <c r="L240" s="234"/>
      <c r="M240" s="95"/>
      <c r="N240" s="96"/>
      <c r="O240" s="127"/>
      <c r="P240" s="94"/>
      <c r="Q240" s="90"/>
      <c r="R240" s="97"/>
      <c r="S240" s="116"/>
      <c r="T240" s="98"/>
    </row>
    <row r="241" spans="2:20" ht="20.25" customHeight="1" x14ac:dyDescent="0.15">
      <c r="B241" s="87">
        <v>209</v>
      </c>
      <c r="C241" s="88"/>
      <c r="D241" s="89"/>
      <c r="E241" s="90"/>
      <c r="F241" s="91"/>
      <c r="G241" s="92"/>
      <c r="H241" s="93"/>
      <c r="I241" s="114"/>
      <c r="J241" s="125"/>
      <c r="K241" s="126"/>
      <c r="L241" s="234"/>
      <c r="M241" s="95"/>
      <c r="N241" s="96"/>
      <c r="O241" s="127"/>
      <c r="P241" s="94"/>
      <c r="Q241" s="90"/>
      <c r="R241" s="97"/>
      <c r="S241" s="116"/>
      <c r="T241" s="98"/>
    </row>
    <row r="242" spans="2:20" ht="20.25" customHeight="1" x14ac:dyDescent="0.15">
      <c r="B242" s="87">
        <v>210</v>
      </c>
      <c r="C242" s="88"/>
      <c r="D242" s="89"/>
      <c r="E242" s="90"/>
      <c r="F242" s="91"/>
      <c r="G242" s="92"/>
      <c r="H242" s="93"/>
      <c r="I242" s="114"/>
      <c r="J242" s="125"/>
      <c r="K242" s="126"/>
      <c r="L242" s="234"/>
      <c r="M242" s="95"/>
      <c r="N242" s="96"/>
      <c r="O242" s="127"/>
      <c r="P242" s="94"/>
      <c r="Q242" s="90"/>
      <c r="R242" s="97"/>
      <c r="S242" s="116"/>
      <c r="T242" s="98"/>
    </row>
    <row r="243" spans="2:20" ht="20.25" customHeight="1" x14ac:dyDescent="0.15">
      <c r="B243" s="87">
        <v>211</v>
      </c>
      <c r="C243" s="88"/>
      <c r="D243" s="89"/>
      <c r="E243" s="90"/>
      <c r="F243" s="91"/>
      <c r="G243" s="92"/>
      <c r="H243" s="93"/>
      <c r="I243" s="114"/>
      <c r="J243" s="125"/>
      <c r="K243" s="126"/>
      <c r="L243" s="234"/>
      <c r="M243" s="95"/>
      <c r="N243" s="96"/>
      <c r="O243" s="127"/>
      <c r="P243" s="94"/>
      <c r="Q243" s="90"/>
      <c r="R243" s="97"/>
      <c r="S243" s="116"/>
      <c r="T243" s="98"/>
    </row>
    <row r="244" spans="2:20" ht="20.25" customHeight="1" x14ac:dyDescent="0.15">
      <c r="B244" s="87">
        <v>212</v>
      </c>
      <c r="C244" s="88"/>
      <c r="D244" s="89"/>
      <c r="E244" s="90"/>
      <c r="F244" s="91"/>
      <c r="G244" s="92"/>
      <c r="H244" s="93"/>
      <c r="I244" s="114"/>
      <c r="J244" s="125"/>
      <c r="K244" s="126"/>
      <c r="L244" s="234"/>
      <c r="M244" s="95"/>
      <c r="N244" s="96"/>
      <c r="O244" s="127"/>
      <c r="P244" s="94"/>
      <c r="Q244" s="90"/>
      <c r="R244" s="97"/>
      <c r="S244" s="116"/>
      <c r="T244" s="98"/>
    </row>
    <row r="245" spans="2:20" ht="20.25" customHeight="1" x14ac:dyDescent="0.15">
      <c r="B245" s="87">
        <v>213</v>
      </c>
      <c r="C245" s="88"/>
      <c r="D245" s="89"/>
      <c r="E245" s="90"/>
      <c r="F245" s="91"/>
      <c r="G245" s="92"/>
      <c r="H245" s="93"/>
      <c r="I245" s="114"/>
      <c r="J245" s="125"/>
      <c r="K245" s="126"/>
      <c r="L245" s="234"/>
      <c r="M245" s="95"/>
      <c r="N245" s="96"/>
      <c r="O245" s="127"/>
      <c r="P245" s="94"/>
      <c r="Q245" s="90"/>
      <c r="R245" s="97"/>
      <c r="S245" s="116"/>
      <c r="T245" s="98"/>
    </row>
    <row r="246" spans="2:20" ht="20.25" customHeight="1" x14ac:dyDescent="0.15">
      <c r="B246" s="87">
        <v>214</v>
      </c>
      <c r="C246" s="88"/>
      <c r="D246" s="89"/>
      <c r="E246" s="90"/>
      <c r="F246" s="91"/>
      <c r="G246" s="92"/>
      <c r="H246" s="93"/>
      <c r="I246" s="114"/>
      <c r="J246" s="125"/>
      <c r="K246" s="126"/>
      <c r="L246" s="234"/>
      <c r="M246" s="95"/>
      <c r="N246" s="96"/>
      <c r="O246" s="127"/>
      <c r="P246" s="94"/>
      <c r="Q246" s="90"/>
      <c r="R246" s="97"/>
      <c r="S246" s="116"/>
      <c r="T246" s="98"/>
    </row>
    <row r="247" spans="2:20" ht="20.25" customHeight="1" x14ac:dyDescent="0.15">
      <c r="B247" s="87">
        <v>215</v>
      </c>
      <c r="C247" s="88"/>
      <c r="D247" s="89"/>
      <c r="E247" s="90"/>
      <c r="F247" s="91"/>
      <c r="G247" s="92"/>
      <c r="H247" s="93"/>
      <c r="I247" s="114"/>
      <c r="J247" s="125"/>
      <c r="K247" s="126"/>
      <c r="L247" s="234"/>
      <c r="M247" s="95"/>
      <c r="N247" s="96"/>
      <c r="O247" s="127"/>
      <c r="P247" s="94"/>
      <c r="Q247" s="90"/>
      <c r="R247" s="97"/>
      <c r="S247" s="116"/>
      <c r="T247" s="98"/>
    </row>
    <row r="248" spans="2:20" ht="20.25" customHeight="1" x14ac:dyDescent="0.15">
      <c r="B248" s="87">
        <v>216</v>
      </c>
      <c r="C248" s="88"/>
      <c r="D248" s="89"/>
      <c r="E248" s="90"/>
      <c r="F248" s="91"/>
      <c r="G248" s="92"/>
      <c r="H248" s="93"/>
      <c r="I248" s="114"/>
      <c r="J248" s="125"/>
      <c r="K248" s="126"/>
      <c r="L248" s="234"/>
      <c r="M248" s="95"/>
      <c r="N248" s="96"/>
      <c r="O248" s="127"/>
      <c r="P248" s="94"/>
      <c r="Q248" s="90"/>
      <c r="R248" s="97"/>
      <c r="S248" s="116"/>
      <c r="T248" s="98"/>
    </row>
    <row r="249" spans="2:20" ht="20.25" customHeight="1" x14ac:dyDescent="0.15">
      <c r="B249" s="87">
        <v>217</v>
      </c>
      <c r="C249" s="88"/>
      <c r="D249" s="89"/>
      <c r="E249" s="90"/>
      <c r="F249" s="91"/>
      <c r="G249" s="92"/>
      <c r="H249" s="93"/>
      <c r="I249" s="114"/>
      <c r="J249" s="125"/>
      <c r="K249" s="126"/>
      <c r="L249" s="234"/>
      <c r="M249" s="95"/>
      <c r="N249" s="96"/>
      <c r="O249" s="127"/>
      <c r="P249" s="94"/>
      <c r="Q249" s="90"/>
      <c r="R249" s="97"/>
      <c r="S249" s="116"/>
      <c r="T249" s="98"/>
    </row>
    <row r="250" spans="2:20" ht="20.25" customHeight="1" x14ac:dyDescent="0.15">
      <c r="B250" s="87">
        <v>218</v>
      </c>
      <c r="C250" s="88"/>
      <c r="D250" s="89"/>
      <c r="E250" s="90"/>
      <c r="F250" s="91"/>
      <c r="G250" s="92"/>
      <c r="H250" s="93"/>
      <c r="I250" s="114"/>
      <c r="J250" s="125"/>
      <c r="K250" s="126"/>
      <c r="L250" s="234"/>
      <c r="M250" s="95"/>
      <c r="N250" s="96"/>
      <c r="O250" s="127"/>
      <c r="P250" s="94"/>
      <c r="Q250" s="90"/>
      <c r="R250" s="97"/>
      <c r="S250" s="116"/>
      <c r="T250" s="98"/>
    </row>
    <row r="251" spans="2:20" ht="20.25" customHeight="1" x14ac:dyDescent="0.15">
      <c r="B251" s="87">
        <v>219</v>
      </c>
      <c r="C251" s="88"/>
      <c r="D251" s="89"/>
      <c r="E251" s="90"/>
      <c r="F251" s="91"/>
      <c r="G251" s="92"/>
      <c r="H251" s="93"/>
      <c r="I251" s="114"/>
      <c r="J251" s="125"/>
      <c r="K251" s="126"/>
      <c r="L251" s="234"/>
      <c r="M251" s="95"/>
      <c r="N251" s="96"/>
      <c r="O251" s="127"/>
      <c r="P251" s="94"/>
      <c r="Q251" s="90"/>
      <c r="R251" s="97"/>
      <c r="S251" s="116"/>
      <c r="T251" s="98"/>
    </row>
    <row r="252" spans="2:20" ht="20.25" customHeight="1" x14ac:dyDescent="0.15">
      <c r="B252" s="87">
        <v>220</v>
      </c>
      <c r="C252" s="88"/>
      <c r="D252" s="89"/>
      <c r="E252" s="90"/>
      <c r="F252" s="91"/>
      <c r="G252" s="92"/>
      <c r="H252" s="93"/>
      <c r="I252" s="114"/>
      <c r="J252" s="125"/>
      <c r="K252" s="126"/>
      <c r="L252" s="234"/>
      <c r="M252" s="95"/>
      <c r="N252" s="96"/>
      <c r="O252" s="127"/>
      <c r="P252" s="94"/>
      <c r="Q252" s="90"/>
      <c r="R252" s="97"/>
      <c r="S252" s="116"/>
      <c r="T252" s="98"/>
    </row>
    <row r="253" spans="2:20" ht="20.25" customHeight="1" x14ac:dyDescent="0.15">
      <c r="B253" s="87">
        <v>221</v>
      </c>
      <c r="C253" s="88"/>
      <c r="D253" s="89"/>
      <c r="E253" s="90"/>
      <c r="F253" s="91"/>
      <c r="G253" s="92"/>
      <c r="H253" s="93"/>
      <c r="I253" s="114"/>
      <c r="J253" s="125"/>
      <c r="K253" s="126"/>
      <c r="L253" s="234"/>
      <c r="M253" s="95"/>
      <c r="N253" s="96"/>
      <c r="O253" s="127"/>
      <c r="P253" s="94"/>
      <c r="Q253" s="90"/>
      <c r="R253" s="97"/>
      <c r="S253" s="116"/>
      <c r="T253" s="98"/>
    </row>
    <row r="254" spans="2:20" ht="20.25" customHeight="1" x14ac:dyDescent="0.15">
      <c r="B254" s="87">
        <v>222</v>
      </c>
      <c r="C254" s="88"/>
      <c r="D254" s="89"/>
      <c r="E254" s="90"/>
      <c r="F254" s="91"/>
      <c r="G254" s="92"/>
      <c r="H254" s="93"/>
      <c r="I254" s="114"/>
      <c r="J254" s="125"/>
      <c r="K254" s="126"/>
      <c r="L254" s="234"/>
      <c r="M254" s="95"/>
      <c r="N254" s="96"/>
      <c r="O254" s="127"/>
      <c r="P254" s="94"/>
      <c r="Q254" s="90"/>
      <c r="R254" s="97"/>
      <c r="S254" s="116"/>
      <c r="T254" s="98"/>
    </row>
    <row r="255" spans="2:20" ht="20.25" customHeight="1" x14ac:dyDescent="0.15">
      <c r="B255" s="87">
        <v>223</v>
      </c>
      <c r="C255" s="88"/>
      <c r="D255" s="89"/>
      <c r="E255" s="90"/>
      <c r="F255" s="91"/>
      <c r="G255" s="92"/>
      <c r="H255" s="93"/>
      <c r="I255" s="114"/>
      <c r="J255" s="125"/>
      <c r="K255" s="126"/>
      <c r="L255" s="234"/>
      <c r="M255" s="95"/>
      <c r="N255" s="96"/>
      <c r="O255" s="127"/>
      <c r="P255" s="94"/>
      <c r="Q255" s="90"/>
      <c r="R255" s="97"/>
      <c r="S255" s="116"/>
      <c r="T255" s="98"/>
    </row>
    <row r="256" spans="2:20" ht="20.25" customHeight="1" x14ac:dyDescent="0.15">
      <c r="B256" s="87">
        <v>224</v>
      </c>
      <c r="C256" s="88"/>
      <c r="D256" s="89"/>
      <c r="E256" s="90"/>
      <c r="F256" s="91"/>
      <c r="G256" s="92"/>
      <c r="H256" s="93"/>
      <c r="I256" s="114"/>
      <c r="J256" s="125"/>
      <c r="K256" s="126"/>
      <c r="L256" s="234"/>
      <c r="M256" s="95"/>
      <c r="N256" s="96"/>
      <c r="O256" s="127"/>
      <c r="P256" s="94"/>
      <c r="Q256" s="90"/>
      <c r="R256" s="97"/>
      <c r="S256" s="116"/>
      <c r="T256" s="98"/>
    </row>
    <row r="257" spans="2:20" ht="20.25" customHeight="1" x14ac:dyDescent="0.15">
      <c r="B257" s="87">
        <v>225</v>
      </c>
      <c r="C257" s="88"/>
      <c r="D257" s="89"/>
      <c r="E257" s="90"/>
      <c r="F257" s="91"/>
      <c r="G257" s="92"/>
      <c r="H257" s="93"/>
      <c r="I257" s="114"/>
      <c r="J257" s="125"/>
      <c r="K257" s="126"/>
      <c r="L257" s="234"/>
      <c r="M257" s="95"/>
      <c r="N257" s="96"/>
      <c r="O257" s="127"/>
      <c r="P257" s="94"/>
      <c r="Q257" s="90"/>
      <c r="R257" s="97"/>
      <c r="S257" s="116"/>
      <c r="T257" s="98"/>
    </row>
    <row r="258" spans="2:20" ht="20.25" customHeight="1" x14ac:dyDescent="0.15">
      <c r="B258" s="87">
        <v>226</v>
      </c>
      <c r="C258" s="88"/>
      <c r="D258" s="89"/>
      <c r="E258" s="90"/>
      <c r="F258" s="91"/>
      <c r="G258" s="92"/>
      <c r="H258" s="93"/>
      <c r="I258" s="114"/>
      <c r="J258" s="125"/>
      <c r="K258" s="126"/>
      <c r="L258" s="234"/>
      <c r="M258" s="95"/>
      <c r="N258" s="96"/>
      <c r="O258" s="127"/>
      <c r="P258" s="94"/>
      <c r="Q258" s="90"/>
      <c r="R258" s="97"/>
      <c r="S258" s="116"/>
      <c r="T258" s="98"/>
    </row>
    <row r="259" spans="2:20" ht="20.25" customHeight="1" x14ac:dyDescent="0.15">
      <c r="B259" s="87">
        <v>227</v>
      </c>
      <c r="C259" s="88"/>
      <c r="D259" s="89"/>
      <c r="E259" s="90"/>
      <c r="F259" s="91"/>
      <c r="G259" s="92"/>
      <c r="H259" s="93"/>
      <c r="I259" s="114"/>
      <c r="J259" s="125"/>
      <c r="K259" s="126"/>
      <c r="L259" s="234"/>
      <c r="M259" s="95"/>
      <c r="N259" s="96"/>
      <c r="O259" s="127"/>
      <c r="P259" s="94"/>
      <c r="Q259" s="90"/>
      <c r="R259" s="97"/>
      <c r="S259" s="116"/>
      <c r="T259" s="98"/>
    </row>
    <row r="260" spans="2:20" ht="20.25" customHeight="1" x14ac:dyDescent="0.15">
      <c r="B260" s="87">
        <v>228</v>
      </c>
      <c r="C260" s="88"/>
      <c r="D260" s="89"/>
      <c r="E260" s="90"/>
      <c r="F260" s="91"/>
      <c r="G260" s="92"/>
      <c r="H260" s="93"/>
      <c r="I260" s="114"/>
      <c r="J260" s="125"/>
      <c r="K260" s="126"/>
      <c r="L260" s="234"/>
      <c r="M260" s="95"/>
      <c r="N260" s="96"/>
      <c r="O260" s="127"/>
      <c r="P260" s="94"/>
      <c r="Q260" s="90"/>
      <c r="R260" s="97"/>
      <c r="S260" s="116"/>
      <c r="T260" s="98"/>
    </row>
    <row r="261" spans="2:20" ht="20.25" customHeight="1" x14ac:dyDescent="0.15">
      <c r="B261" s="87">
        <v>229</v>
      </c>
      <c r="C261" s="88"/>
      <c r="D261" s="89"/>
      <c r="E261" s="90"/>
      <c r="F261" s="91"/>
      <c r="G261" s="92"/>
      <c r="H261" s="93"/>
      <c r="I261" s="114"/>
      <c r="J261" s="125"/>
      <c r="K261" s="126"/>
      <c r="L261" s="234"/>
      <c r="M261" s="95"/>
      <c r="N261" s="96"/>
      <c r="O261" s="127"/>
      <c r="P261" s="94"/>
      <c r="Q261" s="90"/>
      <c r="R261" s="97"/>
      <c r="S261" s="116"/>
      <c r="T261" s="98"/>
    </row>
    <row r="262" spans="2:20" ht="20.25" customHeight="1" x14ac:dyDescent="0.15">
      <c r="B262" s="87">
        <v>230</v>
      </c>
      <c r="C262" s="88"/>
      <c r="D262" s="89"/>
      <c r="E262" s="90"/>
      <c r="F262" s="91"/>
      <c r="G262" s="92"/>
      <c r="H262" s="93"/>
      <c r="I262" s="114"/>
      <c r="J262" s="125"/>
      <c r="K262" s="126"/>
      <c r="L262" s="234"/>
      <c r="M262" s="95"/>
      <c r="N262" s="96"/>
      <c r="O262" s="127"/>
      <c r="P262" s="94"/>
      <c r="Q262" s="90"/>
      <c r="R262" s="97"/>
      <c r="S262" s="116"/>
      <c r="T262" s="98"/>
    </row>
    <row r="263" spans="2:20" ht="20.25" customHeight="1" x14ac:dyDescent="0.15">
      <c r="B263" s="87">
        <v>231</v>
      </c>
      <c r="C263" s="88"/>
      <c r="D263" s="89"/>
      <c r="E263" s="90"/>
      <c r="F263" s="91"/>
      <c r="G263" s="92"/>
      <c r="H263" s="93"/>
      <c r="I263" s="114"/>
      <c r="J263" s="125"/>
      <c r="K263" s="126"/>
      <c r="L263" s="234"/>
      <c r="M263" s="95"/>
      <c r="N263" s="96"/>
      <c r="O263" s="127"/>
      <c r="P263" s="94"/>
      <c r="Q263" s="90"/>
      <c r="R263" s="97"/>
      <c r="S263" s="116"/>
      <c r="T263" s="98"/>
    </row>
    <row r="264" spans="2:20" ht="20.25" customHeight="1" x14ac:dyDescent="0.15">
      <c r="B264" s="87">
        <v>232</v>
      </c>
      <c r="C264" s="88"/>
      <c r="D264" s="89"/>
      <c r="E264" s="90"/>
      <c r="F264" s="91"/>
      <c r="G264" s="92"/>
      <c r="H264" s="93"/>
      <c r="I264" s="114"/>
      <c r="J264" s="125"/>
      <c r="K264" s="126"/>
      <c r="L264" s="234"/>
      <c r="M264" s="95"/>
      <c r="N264" s="96"/>
      <c r="O264" s="127"/>
      <c r="P264" s="94"/>
      <c r="Q264" s="90"/>
      <c r="R264" s="97"/>
      <c r="S264" s="116"/>
      <c r="T264" s="98"/>
    </row>
    <row r="265" spans="2:20" ht="20.25" customHeight="1" x14ac:dyDescent="0.15">
      <c r="B265" s="87">
        <v>233</v>
      </c>
      <c r="C265" s="88"/>
      <c r="D265" s="89"/>
      <c r="E265" s="90"/>
      <c r="F265" s="91"/>
      <c r="G265" s="92"/>
      <c r="H265" s="93"/>
      <c r="I265" s="114"/>
      <c r="J265" s="125"/>
      <c r="K265" s="126"/>
      <c r="L265" s="234"/>
      <c r="M265" s="95"/>
      <c r="N265" s="96"/>
      <c r="O265" s="127"/>
      <c r="P265" s="94"/>
      <c r="Q265" s="90"/>
      <c r="R265" s="97"/>
      <c r="S265" s="116"/>
      <c r="T265" s="98"/>
    </row>
    <row r="266" spans="2:20" ht="20.25" customHeight="1" x14ac:dyDescent="0.15">
      <c r="B266" s="87">
        <v>234</v>
      </c>
      <c r="C266" s="88"/>
      <c r="D266" s="89"/>
      <c r="E266" s="90"/>
      <c r="F266" s="91"/>
      <c r="G266" s="92"/>
      <c r="H266" s="93"/>
      <c r="I266" s="114"/>
      <c r="J266" s="125"/>
      <c r="K266" s="126"/>
      <c r="L266" s="234"/>
      <c r="M266" s="95"/>
      <c r="N266" s="96"/>
      <c r="O266" s="127"/>
      <c r="P266" s="94"/>
      <c r="Q266" s="90"/>
      <c r="R266" s="97"/>
      <c r="S266" s="116"/>
      <c r="T266" s="98"/>
    </row>
    <row r="267" spans="2:20" ht="20.25" customHeight="1" x14ac:dyDescent="0.15">
      <c r="B267" s="87">
        <v>235</v>
      </c>
      <c r="C267" s="88"/>
      <c r="D267" s="89"/>
      <c r="E267" s="90"/>
      <c r="F267" s="91"/>
      <c r="G267" s="92"/>
      <c r="H267" s="93"/>
      <c r="I267" s="114"/>
      <c r="J267" s="125"/>
      <c r="K267" s="126"/>
      <c r="L267" s="234"/>
      <c r="M267" s="95"/>
      <c r="N267" s="96"/>
      <c r="O267" s="127"/>
      <c r="P267" s="94"/>
      <c r="Q267" s="90"/>
      <c r="R267" s="97"/>
      <c r="S267" s="116"/>
      <c r="T267" s="98"/>
    </row>
    <row r="268" spans="2:20" ht="20.25" customHeight="1" x14ac:dyDescent="0.15">
      <c r="B268" s="87">
        <v>236</v>
      </c>
      <c r="C268" s="88"/>
      <c r="D268" s="89"/>
      <c r="E268" s="90"/>
      <c r="F268" s="91"/>
      <c r="G268" s="92"/>
      <c r="H268" s="93"/>
      <c r="I268" s="114"/>
      <c r="J268" s="125"/>
      <c r="K268" s="126"/>
      <c r="L268" s="234"/>
      <c r="M268" s="95"/>
      <c r="N268" s="96"/>
      <c r="O268" s="127"/>
      <c r="P268" s="94"/>
      <c r="Q268" s="90"/>
      <c r="R268" s="97"/>
      <c r="S268" s="116"/>
      <c r="T268" s="98"/>
    </row>
    <row r="269" spans="2:20" ht="20.25" customHeight="1" x14ac:dyDescent="0.15">
      <c r="B269" s="87">
        <v>237</v>
      </c>
      <c r="C269" s="88"/>
      <c r="D269" s="89"/>
      <c r="E269" s="90"/>
      <c r="F269" s="91"/>
      <c r="G269" s="92"/>
      <c r="H269" s="93"/>
      <c r="I269" s="114"/>
      <c r="J269" s="125"/>
      <c r="K269" s="126"/>
      <c r="L269" s="234"/>
      <c r="M269" s="95"/>
      <c r="N269" s="96"/>
      <c r="O269" s="127"/>
      <c r="P269" s="94"/>
      <c r="Q269" s="90"/>
      <c r="R269" s="97"/>
      <c r="S269" s="116"/>
      <c r="T269" s="98"/>
    </row>
    <row r="270" spans="2:20" ht="20.25" customHeight="1" x14ac:dyDescent="0.15">
      <c r="B270" s="87">
        <v>238</v>
      </c>
      <c r="C270" s="88"/>
      <c r="D270" s="89"/>
      <c r="E270" s="90"/>
      <c r="F270" s="91"/>
      <c r="G270" s="92"/>
      <c r="H270" s="93"/>
      <c r="I270" s="114"/>
      <c r="J270" s="125"/>
      <c r="K270" s="126"/>
      <c r="L270" s="234"/>
      <c r="M270" s="95"/>
      <c r="N270" s="96"/>
      <c r="O270" s="127"/>
      <c r="P270" s="94"/>
      <c r="Q270" s="90"/>
      <c r="R270" s="97"/>
      <c r="S270" s="116"/>
      <c r="T270" s="98"/>
    </row>
    <row r="271" spans="2:20" ht="20.25" customHeight="1" x14ac:dyDescent="0.15">
      <c r="B271" s="87">
        <v>239</v>
      </c>
      <c r="C271" s="88"/>
      <c r="D271" s="89"/>
      <c r="E271" s="90"/>
      <c r="F271" s="91"/>
      <c r="G271" s="92"/>
      <c r="H271" s="93"/>
      <c r="I271" s="114"/>
      <c r="J271" s="125"/>
      <c r="K271" s="126"/>
      <c r="L271" s="234"/>
      <c r="M271" s="95"/>
      <c r="N271" s="96"/>
      <c r="O271" s="127"/>
      <c r="P271" s="94"/>
      <c r="Q271" s="90"/>
      <c r="R271" s="97"/>
      <c r="S271" s="116"/>
      <c r="T271" s="98"/>
    </row>
    <row r="272" spans="2:20" ht="20.25" customHeight="1" x14ac:dyDescent="0.15">
      <c r="B272" s="87">
        <v>240</v>
      </c>
      <c r="C272" s="88"/>
      <c r="D272" s="89"/>
      <c r="E272" s="90"/>
      <c r="F272" s="91"/>
      <c r="G272" s="92"/>
      <c r="H272" s="93"/>
      <c r="I272" s="114"/>
      <c r="J272" s="125"/>
      <c r="K272" s="126"/>
      <c r="L272" s="234"/>
      <c r="M272" s="95"/>
      <c r="N272" s="96"/>
      <c r="O272" s="127"/>
      <c r="P272" s="94"/>
      <c r="Q272" s="90"/>
      <c r="R272" s="97"/>
      <c r="S272" s="116"/>
      <c r="T272" s="98"/>
    </row>
    <row r="273" spans="2:20" ht="20.25" customHeight="1" x14ac:dyDescent="0.15">
      <c r="B273" s="87">
        <v>241</v>
      </c>
      <c r="C273" s="88"/>
      <c r="D273" s="89"/>
      <c r="E273" s="90"/>
      <c r="F273" s="91"/>
      <c r="G273" s="92"/>
      <c r="H273" s="93"/>
      <c r="I273" s="114"/>
      <c r="J273" s="125"/>
      <c r="K273" s="126"/>
      <c r="L273" s="234"/>
      <c r="M273" s="95"/>
      <c r="N273" s="96"/>
      <c r="O273" s="127"/>
      <c r="P273" s="94"/>
      <c r="Q273" s="90"/>
      <c r="R273" s="97"/>
      <c r="S273" s="116"/>
      <c r="T273" s="98"/>
    </row>
    <row r="274" spans="2:20" ht="20.25" customHeight="1" x14ac:dyDescent="0.15">
      <c r="B274" s="87">
        <v>242</v>
      </c>
      <c r="C274" s="88"/>
      <c r="D274" s="89"/>
      <c r="E274" s="90"/>
      <c r="F274" s="91"/>
      <c r="G274" s="92"/>
      <c r="H274" s="93"/>
      <c r="I274" s="114"/>
      <c r="J274" s="125"/>
      <c r="K274" s="126"/>
      <c r="L274" s="234"/>
      <c r="M274" s="95"/>
      <c r="N274" s="96"/>
      <c r="O274" s="127"/>
      <c r="P274" s="94"/>
      <c r="Q274" s="90"/>
      <c r="R274" s="97"/>
      <c r="S274" s="116"/>
      <c r="T274" s="98"/>
    </row>
    <row r="275" spans="2:20" ht="20.25" customHeight="1" x14ac:dyDescent="0.15">
      <c r="B275" s="87">
        <v>243</v>
      </c>
      <c r="C275" s="88"/>
      <c r="D275" s="89"/>
      <c r="E275" s="90"/>
      <c r="F275" s="91"/>
      <c r="G275" s="92"/>
      <c r="H275" s="93"/>
      <c r="I275" s="114"/>
      <c r="J275" s="125"/>
      <c r="K275" s="126"/>
      <c r="L275" s="234"/>
      <c r="M275" s="95"/>
      <c r="N275" s="96"/>
      <c r="O275" s="127"/>
      <c r="P275" s="94"/>
      <c r="Q275" s="90"/>
      <c r="R275" s="97"/>
      <c r="S275" s="116"/>
      <c r="T275" s="98"/>
    </row>
    <row r="276" spans="2:20" ht="20.25" customHeight="1" x14ac:dyDescent="0.15">
      <c r="B276" s="87">
        <v>244</v>
      </c>
      <c r="C276" s="88"/>
      <c r="D276" s="89"/>
      <c r="E276" s="90"/>
      <c r="F276" s="91"/>
      <c r="G276" s="92"/>
      <c r="H276" s="93"/>
      <c r="I276" s="114"/>
      <c r="J276" s="125"/>
      <c r="K276" s="126"/>
      <c r="L276" s="234"/>
      <c r="M276" s="95"/>
      <c r="N276" s="96"/>
      <c r="O276" s="127"/>
      <c r="P276" s="94"/>
      <c r="Q276" s="90"/>
      <c r="R276" s="97"/>
      <c r="S276" s="116"/>
      <c r="T276" s="98"/>
    </row>
    <row r="277" spans="2:20" ht="20.25" customHeight="1" x14ac:dyDescent="0.15">
      <c r="B277" s="87">
        <v>245</v>
      </c>
      <c r="C277" s="88"/>
      <c r="D277" s="89"/>
      <c r="E277" s="90"/>
      <c r="F277" s="91"/>
      <c r="G277" s="92"/>
      <c r="H277" s="93"/>
      <c r="I277" s="114"/>
      <c r="J277" s="125"/>
      <c r="K277" s="126"/>
      <c r="L277" s="234"/>
      <c r="M277" s="95"/>
      <c r="N277" s="96"/>
      <c r="O277" s="127"/>
      <c r="P277" s="94"/>
      <c r="Q277" s="90"/>
      <c r="R277" s="97"/>
      <c r="S277" s="116"/>
      <c r="T277" s="98"/>
    </row>
    <row r="278" spans="2:20" ht="20.25" customHeight="1" x14ac:dyDescent="0.15">
      <c r="B278" s="87">
        <v>246</v>
      </c>
      <c r="C278" s="88"/>
      <c r="D278" s="89"/>
      <c r="E278" s="90"/>
      <c r="F278" s="91"/>
      <c r="G278" s="92"/>
      <c r="H278" s="93"/>
      <c r="I278" s="114"/>
      <c r="J278" s="125"/>
      <c r="K278" s="126"/>
      <c r="L278" s="234"/>
      <c r="M278" s="95"/>
      <c r="N278" s="96"/>
      <c r="O278" s="127"/>
      <c r="P278" s="94"/>
      <c r="Q278" s="90"/>
      <c r="R278" s="97"/>
      <c r="S278" s="116"/>
      <c r="T278" s="98"/>
    </row>
    <row r="279" spans="2:20" ht="20.25" customHeight="1" x14ac:dyDescent="0.15">
      <c r="B279" s="87">
        <v>247</v>
      </c>
      <c r="C279" s="88"/>
      <c r="D279" s="89"/>
      <c r="E279" s="90"/>
      <c r="F279" s="91"/>
      <c r="G279" s="92"/>
      <c r="H279" s="93"/>
      <c r="I279" s="114"/>
      <c r="J279" s="125"/>
      <c r="K279" s="126"/>
      <c r="L279" s="234"/>
      <c r="M279" s="95"/>
      <c r="N279" s="96"/>
      <c r="O279" s="127"/>
      <c r="P279" s="94"/>
      <c r="Q279" s="90"/>
      <c r="R279" s="97"/>
      <c r="S279" s="116"/>
      <c r="T279" s="98"/>
    </row>
    <row r="280" spans="2:20" ht="20.25" customHeight="1" x14ac:dyDescent="0.15">
      <c r="B280" s="87">
        <v>248</v>
      </c>
      <c r="C280" s="88"/>
      <c r="D280" s="89"/>
      <c r="E280" s="90"/>
      <c r="F280" s="91"/>
      <c r="G280" s="92"/>
      <c r="H280" s="93"/>
      <c r="I280" s="114"/>
      <c r="J280" s="125"/>
      <c r="K280" s="126"/>
      <c r="L280" s="234"/>
      <c r="M280" s="95"/>
      <c r="N280" s="96"/>
      <c r="O280" s="127"/>
      <c r="P280" s="94"/>
      <c r="Q280" s="90"/>
      <c r="R280" s="97"/>
      <c r="S280" s="116"/>
      <c r="T280" s="98"/>
    </row>
    <row r="281" spans="2:20" ht="20.25" customHeight="1" x14ac:dyDescent="0.15">
      <c r="B281" s="87">
        <v>249</v>
      </c>
      <c r="C281" s="88"/>
      <c r="D281" s="89"/>
      <c r="E281" s="90"/>
      <c r="F281" s="91"/>
      <c r="G281" s="92"/>
      <c r="H281" s="93"/>
      <c r="I281" s="114"/>
      <c r="J281" s="125"/>
      <c r="K281" s="126"/>
      <c r="L281" s="234"/>
      <c r="M281" s="95"/>
      <c r="N281" s="96"/>
      <c r="O281" s="127"/>
      <c r="P281" s="94"/>
      <c r="Q281" s="90"/>
      <c r="R281" s="97"/>
      <c r="S281" s="116"/>
      <c r="T281" s="98"/>
    </row>
    <row r="282" spans="2:20" ht="20.25" customHeight="1" x14ac:dyDescent="0.15">
      <c r="B282" s="87">
        <v>250</v>
      </c>
      <c r="C282" s="88"/>
      <c r="D282" s="89"/>
      <c r="E282" s="90"/>
      <c r="F282" s="91"/>
      <c r="G282" s="92"/>
      <c r="H282" s="93"/>
      <c r="I282" s="114"/>
      <c r="J282" s="125"/>
      <c r="K282" s="126"/>
      <c r="L282" s="234"/>
      <c r="M282" s="95"/>
      <c r="N282" s="96"/>
      <c r="O282" s="127"/>
      <c r="P282" s="94"/>
      <c r="Q282" s="90"/>
      <c r="R282" s="97"/>
      <c r="S282" s="116"/>
      <c r="T282" s="98"/>
    </row>
    <row r="283" spans="2:20" ht="20.25" customHeight="1" x14ac:dyDescent="0.15">
      <c r="B283" s="87">
        <v>251</v>
      </c>
      <c r="C283" s="88"/>
      <c r="D283" s="89"/>
      <c r="E283" s="90"/>
      <c r="F283" s="91"/>
      <c r="G283" s="92"/>
      <c r="H283" s="93"/>
      <c r="I283" s="114"/>
      <c r="J283" s="125"/>
      <c r="K283" s="126"/>
      <c r="L283" s="234"/>
      <c r="M283" s="95"/>
      <c r="N283" s="96"/>
      <c r="O283" s="127"/>
      <c r="P283" s="94"/>
      <c r="Q283" s="90"/>
      <c r="R283" s="97"/>
      <c r="S283" s="116"/>
      <c r="T283" s="98"/>
    </row>
    <row r="284" spans="2:20" ht="20.25" customHeight="1" x14ac:dyDescent="0.15">
      <c r="B284" s="87">
        <v>252</v>
      </c>
      <c r="C284" s="88"/>
      <c r="D284" s="89"/>
      <c r="E284" s="90"/>
      <c r="F284" s="91"/>
      <c r="G284" s="92"/>
      <c r="H284" s="93"/>
      <c r="I284" s="114"/>
      <c r="J284" s="125"/>
      <c r="K284" s="126"/>
      <c r="L284" s="234"/>
      <c r="M284" s="95"/>
      <c r="N284" s="96"/>
      <c r="O284" s="127"/>
      <c r="P284" s="94"/>
      <c r="Q284" s="90"/>
      <c r="R284" s="97"/>
      <c r="S284" s="116"/>
      <c r="T284" s="98"/>
    </row>
    <row r="285" spans="2:20" ht="20.25" customHeight="1" x14ac:dyDescent="0.15">
      <c r="B285" s="87">
        <v>253</v>
      </c>
      <c r="C285" s="88"/>
      <c r="D285" s="89"/>
      <c r="E285" s="90"/>
      <c r="F285" s="91"/>
      <c r="G285" s="92"/>
      <c r="H285" s="93"/>
      <c r="I285" s="114"/>
      <c r="J285" s="125"/>
      <c r="K285" s="126"/>
      <c r="L285" s="234"/>
      <c r="M285" s="95"/>
      <c r="N285" s="96"/>
      <c r="O285" s="127"/>
      <c r="P285" s="94"/>
      <c r="Q285" s="90"/>
      <c r="R285" s="97"/>
      <c r="S285" s="116"/>
      <c r="T285" s="98"/>
    </row>
    <row r="286" spans="2:20" ht="20.25" customHeight="1" x14ac:dyDescent="0.15">
      <c r="B286" s="87">
        <v>254</v>
      </c>
      <c r="C286" s="88"/>
      <c r="D286" s="89"/>
      <c r="E286" s="90"/>
      <c r="F286" s="91"/>
      <c r="G286" s="92"/>
      <c r="H286" s="93"/>
      <c r="I286" s="114"/>
      <c r="J286" s="125"/>
      <c r="K286" s="126"/>
      <c r="L286" s="234"/>
      <c r="M286" s="95"/>
      <c r="N286" s="96"/>
      <c r="O286" s="127"/>
      <c r="P286" s="94"/>
      <c r="Q286" s="90"/>
      <c r="R286" s="97"/>
      <c r="S286" s="116"/>
      <c r="T286" s="98"/>
    </row>
    <row r="287" spans="2:20" ht="20.25" customHeight="1" x14ac:dyDescent="0.15">
      <c r="B287" s="87">
        <v>255</v>
      </c>
      <c r="C287" s="88"/>
      <c r="D287" s="89"/>
      <c r="E287" s="90"/>
      <c r="F287" s="91"/>
      <c r="G287" s="92"/>
      <c r="H287" s="93"/>
      <c r="I287" s="114"/>
      <c r="J287" s="125"/>
      <c r="K287" s="126"/>
      <c r="L287" s="234"/>
      <c r="M287" s="95"/>
      <c r="N287" s="96"/>
      <c r="O287" s="127"/>
      <c r="P287" s="94"/>
      <c r="Q287" s="90"/>
      <c r="R287" s="97"/>
      <c r="S287" s="116"/>
      <c r="T287" s="98"/>
    </row>
    <row r="288" spans="2:20" ht="20.25" customHeight="1" x14ac:dyDescent="0.15">
      <c r="B288" s="87">
        <v>256</v>
      </c>
      <c r="C288" s="88"/>
      <c r="D288" s="89"/>
      <c r="E288" s="90"/>
      <c r="F288" s="91"/>
      <c r="G288" s="92"/>
      <c r="H288" s="93"/>
      <c r="I288" s="114"/>
      <c r="J288" s="125"/>
      <c r="K288" s="126"/>
      <c r="L288" s="234"/>
      <c r="M288" s="95"/>
      <c r="N288" s="96"/>
      <c r="O288" s="127"/>
      <c r="P288" s="94"/>
      <c r="Q288" s="90"/>
      <c r="R288" s="97"/>
      <c r="S288" s="116"/>
      <c r="T288" s="98"/>
    </row>
    <row r="289" spans="2:20" ht="20.25" customHeight="1" x14ac:dyDescent="0.15">
      <c r="B289" s="87">
        <v>257</v>
      </c>
      <c r="C289" s="88"/>
      <c r="D289" s="89"/>
      <c r="E289" s="90"/>
      <c r="F289" s="91"/>
      <c r="G289" s="92"/>
      <c r="H289" s="93"/>
      <c r="I289" s="114"/>
      <c r="J289" s="125"/>
      <c r="K289" s="126"/>
      <c r="L289" s="234"/>
      <c r="M289" s="95"/>
      <c r="N289" s="96"/>
      <c r="O289" s="127"/>
      <c r="P289" s="94"/>
      <c r="Q289" s="90"/>
      <c r="R289" s="97"/>
      <c r="S289" s="116"/>
      <c r="T289" s="98"/>
    </row>
    <row r="290" spans="2:20" ht="20.25" customHeight="1" x14ac:dyDescent="0.15">
      <c r="B290" s="87">
        <v>258</v>
      </c>
      <c r="C290" s="88"/>
      <c r="D290" s="89"/>
      <c r="E290" s="90"/>
      <c r="F290" s="91"/>
      <c r="G290" s="92"/>
      <c r="H290" s="93"/>
      <c r="I290" s="114"/>
      <c r="J290" s="125"/>
      <c r="K290" s="126"/>
      <c r="L290" s="234"/>
      <c r="M290" s="95"/>
      <c r="N290" s="96"/>
      <c r="O290" s="127"/>
      <c r="P290" s="94"/>
      <c r="Q290" s="90"/>
      <c r="R290" s="97"/>
      <c r="S290" s="116"/>
      <c r="T290" s="98"/>
    </row>
    <row r="291" spans="2:20" ht="20.25" customHeight="1" x14ac:dyDescent="0.15">
      <c r="B291" s="87">
        <v>259</v>
      </c>
      <c r="C291" s="88"/>
      <c r="D291" s="89"/>
      <c r="E291" s="90"/>
      <c r="F291" s="91"/>
      <c r="G291" s="92"/>
      <c r="H291" s="93"/>
      <c r="I291" s="114"/>
      <c r="J291" s="125"/>
      <c r="K291" s="126"/>
      <c r="L291" s="234"/>
      <c r="M291" s="95"/>
      <c r="N291" s="96"/>
      <c r="O291" s="127"/>
      <c r="P291" s="94"/>
      <c r="Q291" s="90"/>
      <c r="R291" s="97"/>
      <c r="S291" s="116"/>
      <c r="T291" s="98"/>
    </row>
    <row r="292" spans="2:20" ht="20.25" customHeight="1" x14ac:dyDescent="0.15">
      <c r="B292" s="87">
        <v>260</v>
      </c>
      <c r="C292" s="88"/>
      <c r="D292" s="89"/>
      <c r="E292" s="90"/>
      <c r="F292" s="91"/>
      <c r="G292" s="92"/>
      <c r="H292" s="93"/>
      <c r="I292" s="114"/>
      <c r="J292" s="125"/>
      <c r="K292" s="126"/>
      <c r="L292" s="234"/>
      <c r="M292" s="95"/>
      <c r="N292" s="96"/>
      <c r="O292" s="127"/>
      <c r="P292" s="94"/>
      <c r="Q292" s="90"/>
      <c r="R292" s="97"/>
      <c r="S292" s="116"/>
      <c r="T292" s="98"/>
    </row>
    <row r="293" spans="2:20" ht="20.25" customHeight="1" x14ac:dyDescent="0.15">
      <c r="B293" s="87">
        <v>261</v>
      </c>
      <c r="C293" s="88"/>
      <c r="D293" s="89"/>
      <c r="E293" s="90"/>
      <c r="F293" s="91"/>
      <c r="G293" s="92"/>
      <c r="H293" s="93"/>
      <c r="I293" s="114"/>
      <c r="J293" s="125"/>
      <c r="K293" s="126"/>
      <c r="L293" s="234"/>
      <c r="M293" s="95"/>
      <c r="N293" s="96"/>
      <c r="O293" s="127"/>
      <c r="P293" s="94"/>
      <c r="Q293" s="90"/>
      <c r="R293" s="97"/>
      <c r="S293" s="116"/>
      <c r="T293" s="98"/>
    </row>
    <row r="294" spans="2:20" ht="20.25" customHeight="1" x14ac:dyDescent="0.15">
      <c r="B294" s="87">
        <v>262</v>
      </c>
      <c r="C294" s="88"/>
      <c r="D294" s="89"/>
      <c r="E294" s="90"/>
      <c r="F294" s="91"/>
      <c r="G294" s="92"/>
      <c r="H294" s="93"/>
      <c r="I294" s="114"/>
      <c r="J294" s="125"/>
      <c r="K294" s="126"/>
      <c r="L294" s="234"/>
      <c r="M294" s="95"/>
      <c r="N294" s="96"/>
      <c r="O294" s="127"/>
      <c r="P294" s="94"/>
      <c r="Q294" s="90"/>
      <c r="R294" s="97"/>
      <c r="S294" s="116"/>
      <c r="T294" s="98"/>
    </row>
    <row r="295" spans="2:20" ht="20.25" customHeight="1" x14ac:dyDescent="0.15">
      <c r="B295" s="87">
        <v>263</v>
      </c>
      <c r="C295" s="88"/>
      <c r="D295" s="89"/>
      <c r="E295" s="90"/>
      <c r="F295" s="91"/>
      <c r="G295" s="92"/>
      <c r="H295" s="93"/>
      <c r="I295" s="114"/>
      <c r="J295" s="125"/>
      <c r="K295" s="126"/>
      <c r="L295" s="234"/>
      <c r="M295" s="95"/>
      <c r="N295" s="96"/>
      <c r="O295" s="127"/>
      <c r="P295" s="94"/>
      <c r="Q295" s="90"/>
      <c r="R295" s="97"/>
      <c r="S295" s="116"/>
      <c r="T295" s="98"/>
    </row>
    <row r="296" spans="2:20" ht="20.25" customHeight="1" x14ac:dyDescent="0.15">
      <c r="B296" s="87">
        <v>264</v>
      </c>
      <c r="C296" s="88"/>
      <c r="D296" s="89"/>
      <c r="E296" s="90"/>
      <c r="F296" s="91"/>
      <c r="G296" s="92"/>
      <c r="H296" s="93"/>
      <c r="I296" s="114"/>
      <c r="J296" s="125"/>
      <c r="K296" s="126"/>
      <c r="L296" s="234"/>
      <c r="M296" s="95"/>
      <c r="N296" s="96"/>
      <c r="O296" s="127"/>
      <c r="P296" s="94"/>
      <c r="Q296" s="90"/>
      <c r="R296" s="97"/>
      <c r="S296" s="116"/>
      <c r="T296" s="98"/>
    </row>
    <row r="297" spans="2:20" ht="20.25" customHeight="1" x14ac:dyDescent="0.15">
      <c r="B297" s="87">
        <v>265</v>
      </c>
      <c r="C297" s="88"/>
      <c r="D297" s="89"/>
      <c r="E297" s="90"/>
      <c r="F297" s="91"/>
      <c r="G297" s="92"/>
      <c r="H297" s="93"/>
      <c r="I297" s="114"/>
      <c r="J297" s="125"/>
      <c r="K297" s="126"/>
      <c r="L297" s="234"/>
      <c r="M297" s="95"/>
      <c r="N297" s="96"/>
      <c r="O297" s="127"/>
      <c r="P297" s="94"/>
      <c r="Q297" s="90"/>
      <c r="R297" s="97"/>
      <c r="S297" s="116"/>
      <c r="T297" s="98"/>
    </row>
    <row r="298" spans="2:20" ht="20.25" customHeight="1" x14ac:dyDescent="0.15">
      <c r="B298" s="87">
        <v>266</v>
      </c>
      <c r="C298" s="88"/>
      <c r="D298" s="89"/>
      <c r="E298" s="90"/>
      <c r="F298" s="91"/>
      <c r="G298" s="92"/>
      <c r="H298" s="93"/>
      <c r="I298" s="114"/>
      <c r="J298" s="125"/>
      <c r="K298" s="126"/>
      <c r="L298" s="234"/>
      <c r="M298" s="95"/>
      <c r="N298" s="96"/>
      <c r="O298" s="127"/>
      <c r="P298" s="94"/>
      <c r="Q298" s="90"/>
      <c r="R298" s="97"/>
      <c r="S298" s="116"/>
      <c r="T298" s="98"/>
    </row>
    <row r="299" spans="2:20" ht="20.25" customHeight="1" x14ac:dyDescent="0.15">
      <c r="B299" s="87">
        <v>267</v>
      </c>
      <c r="C299" s="88"/>
      <c r="D299" s="89"/>
      <c r="E299" s="90"/>
      <c r="F299" s="91"/>
      <c r="G299" s="92"/>
      <c r="H299" s="93"/>
      <c r="I299" s="114"/>
      <c r="J299" s="125"/>
      <c r="K299" s="126"/>
      <c r="L299" s="234"/>
      <c r="M299" s="95"/>
      <c r="N299" s="96"/>
      <c r="O299" s="127"/>
      <c r="P299" s="94"/>
      <c r="Q299" s="90"/>
      <c r="R299" s="97"/>
      <c r="S299" s="116"/>
      <c r="T299" s="98"/>
    </row>
    <row r="300" spans="2:20" ht="20.25" customHeight="1" x14ac:dyDescent="0.15">
      <c r="B300" s="87">
        <v>268</v>
      </c>
      <c r="C300" s="88"/>
      <c r="D300" s="89"/>
      <c r="E300" s="90"/>
      <c r="F300" s="91"/>
      <c r="G300" s="92"/>
      <c r="H300" s="93"/>
      <c r="I300" s="114"/>
      <c r="J300" s="125"/>
      <c r="K300" s="126"/>
      <c r="L300" s="234"/>
      <c r="M300" s="95"/>
      <c r="N300" s="96"/>
      <c r="O300" s="127"/>
      <c r="P300" s="94"/>
      <c r="Q300" s="90"/>
      <c r="R300" s="97"/>
      <c r="S300" s="116"/>
      <c r="T300" s="98"/>
    </row>
    <row r="301" spans="2:20" ht="20.25" customHeight="1" x14ac:dyDescent="0.15">
      <c r="B301" s="87">
        <v>269</v>
      </c>
      <c r="C301" s="88"/>
      <c r="D301" s="89"/>
      <c r="E301" s="90"/>
      <c r="F301" s="91"/>
      <c r="G301" s="92"/>
      <c r="H301" s="93"/>
      <c r="I301" s="114"/>
      <c r="J301" s="125"/>
      <c r="K301" s="126"/>
      <c r="L301" s="234"/>
      <c r="M301" s="95"/>
      <c r="N301" s="96"/>
      <c r="O301" s="127"/>
      <c r="P301" s="94"/>
      <c r="Q301" s="90"/>
      <c r="R301" s="97"/>
      <c r="S301" s="116"/>
      <c r="T301" s="98"/>
    </row>
    <row r="302" spans="2:20" ht="20.25" customHeight="1" x14ac:dyDescent="0.15">
      <c r="B302" s="87">
        <v>270</v>
      </c>
      <c r="C302" s="88"/>
      <c r="D302" s="89"/>
      <c r="E302" s="90"/>
      <c r="F302" s="91"/>
      <c r="G302" s="92"/>
      <c r="H302" s="93"/>
      <c r="I302" s="114"/>
      <c r="J302" s="125"/>
      <c r="K302" s="126"/>
      <c r="L302" s="234"/>
      <c r="M302" s="95"/>
      <c r="N302" s="96"/>
      <c r="O302" s="127"/>
      <c r="P302" s="94"/>
      <c r="Q302" s="90"/>
      <c r="R302" s="97"/>
      <c r="S302" s="116"/>
      <c r="T302" s="98"/>
    </row>
    <row r="303" spans="2:20" ht="20.25" customHeight="1" x14ac:dyDescent="0.15">
      <c r="B303" s="87">
        <v>271</v>
      </c>
      <c r="C303" s="88"/>
      <c r="D303" s="89"/>
      <c r="E303" s="90"/>
      <c r="F303" s="91"/>
      <c r="G303" s="92"/>
      <c r="H303" s="93"/>
      <c r="I303" s="114"/>
      <c r="J303" s="125"/>
      <c r="K303" s="126"/>
      <c r="L303" s="234"/>
      <c r="M303" s="95"/>
      <c r="N303" s="96"/>
      <c r="O303" s="127"/>
      <c r="P303" s="94"/>
      <c r="Q303" s="90"/>
      <c r="R303" s="97"/>
      <c r="S303" s="116"/>
      <c r="T303" s="98"/>
    </row>
    <row r="304" spans="2:20" ht="20.25" customHeight="1" x14ac:dyDescent="0.15">
      <c r="B304" s="87">
        <v>272</v>
      </c>
      <c r="C304" s="88"/>
      <c r="D304" s="89"/>
      <c r="E304" s="90"/>
      <c r="F304" s="91"/>
      <c r="G304" s="92"/>
      <c r="H304" s="93"/>
      <c r="I304" s="114"/>
      <c r="J304" s="125"/>
      <c r="K304" s="126"/>
      <c r="L304" s="234"/>
      <c r="M304" s="95"/>
      <c r="N304" s="96"/>
      <c r="O304" s="127"/>
      <c r="P304" s="94"/>
      <c r="Q304" s="90"/>
      <c r="R304" s="97"/>
      <c r="S304" s="116"/>
      <c r="T304" s="98"/>
    </row>
    <row r="305" spans="2:20" ht="20.25" customHeight="1" x14ac:dyDescent="0.15">
      <c r="B305" s="87">
        <v>273</v>
      </c>
      <c r="C305" s="88"/>
      <c r="D305" s="89"/>
      <c r="E305" s="90"/>
      <c r="F305" s="91"/>
      <c r="G305" s="92"/>
      <c r="H305" s="93"/>
      <c r="I305" s="114"/>
      <c r="J305" s="125"/>
      <c r="K305" s="126"/>
      <c r="L305" s="234"/>
      <c r="M305" s="95"/>
      <c r="N305" s="96"/>
      <c r="O305" s="127"/>
      <c r="P305" s="94"/>
      <c r="Q305" s="90"/>
      <c r="R305" s="97"/>
      <c r="S305" s="116"/>
      <c r="T305" s="98"/>
    </row>
    <row r="306" spans="2:20" ht="20.25" customHeight="1" x14ac:dyDescent="0.15">
      <c r="B306" s="87">
        <v>274</v>
      </c>
      <c r="C306" s="88"/>
      <c r="D306" s="89"/>
      <c r="E306" s="90"/>
      <c r="F306" s="91"/>
      <c r="G306" s="92"/>
      <c r="H306" s="93"/>
      <c r="I306" s="114"/>
      <c r="J306" s="125"/>
      <c r="K306" s="126"/>
      <c r="L306" s="234"/>
      <c r="M306" s="95"/>
      <c r="N306" s="96"/>
      <c r="O306" s="127"/>
      <c r="P306" s="94"/>
      <c r="Q306" s="90"/>
      <c r="R306" s="97"/>
      <c r="S306" s="116"/>
      <c r="T306" s="98"/>
    </row>
    <row r="307" spans="2:20" ht="20.25" customHeight="1" x14ac:dyDescent="0.15">
      <c r="B307" s="87">
        <v>275</v>
      </c>
      <c r="C307" s="88"/>
      <c r="D307" s="89"/>
      <c r="E307" s="90"/>
      <c r="F307" s="91"/>
      <c r="G307" s="92"/>
      <c r="H307" s="93"/>
      <c r="I307" s="114"/>
      <c r="J307" s="125"/>
      <c r="K307" s="126"/>
      <c r="L307" s="234"/>
      <c r="M307" s="95"/>
      <c r="N307" s="96"/>
      <c r="O307" s="127"/>
      <c r="P307" s="94"/>
      <c r="Q307" s="90"/>
      <c r="R307" s="97"/>
      <c r="S307" s="116"/>
      <c r="T307" s="98"/>
    </row>
    <row r="308" spans="2:20" ht="20.25" customHeight="1" x14ac:dyDescent="0.15">
      <c r="B308" s="87">
        <v>276</v>
      </c>
      <c r="C308" s="88"/>
      <c r="D308" s="89"/>
      <c r="E308" s="90"/>
      <c r="F308" s="91"/>
      <c r="G308" s="92"/>
      <c r="H308" s="93"/>
      <c r="I308" s="114"/>
      <c r="J308" s="125"/>
      <c r="K308" s="126"/>
      <c r="L308" s="234"/>
      <c r="M308" s="95"/>
      <c r="N308" s="96"/>
      <c r="O308" s="127"/>
      <c r="P308" s="94"/>
      <c r="Q308" s="90"/>
      <c r="R308" s="97"/>
      <c r="S308" s="116"/>
      <c r="T308" s="98"/>
    </row>
    <row r="309" spans="2:20" ht="20.25" customHeight="1" x14ac:dyDescent="0.15">
      <c r="B309" s="87">
        <v>277</v>
      </c>
      <c r="C309" s="88"/>
      <c r="D309" s="89"/>
      <c r="E309" s="90"/>
      <c r="F309" s="91"/>
      <c r="G309" s="92"/>
      <c r="H309" s="93"/>
      <c r="I309" s="114"/>
      <c r="J309" s="125"/>
      <c r="K309" s="126"/>
      <c r="L309" s="234"/>
      <c r="M309" s="95"/>
      <c r="N309" s="96"/>
      <c r="O309" s="127"/>
      <c r="P309" s="94"/>
      <c r="Q309" s="90"/>
      <c r="R309" s="97"/>
      <c r="S309" s="116"/>
      <c r="T309" s="98"/>
    </row>
    <row r="310" spans="2:20" ht="20.25" customHeight="1" x14ac:dyDescent="0.15">
      <c r="B310" s="87">
        <v>278</v>
      </c>
      <c r="C310" s="88"/>
      <c r="D310" s="89"/>
      <c r="E310" s="90"/>
      <c r="F310" s="91"/>
      <c r="G310" s="92"/>
      <c r="H310" s="93"/>
      <c r="I310" s="114"/>
      <c r="J310" s="125"/>
      <c r="K310" s="126"/>
      <c r="L310" s="234"/>
      <c r="M310" s="95"/>
      <c r="N310" s="96"/>
      <c r="O310" s="127"/>
      <c r="P310" s="94"/>
      <c r="Q310" s="90"/>
      <c r="R310" s="97"/>
      <c r="S310" s="116"/>
      <c r="T310" s="98"/>
    </row>
    <row r="311" spans="2:20" ht="20.25" customHeight="1" x14ac:dyDescent="0.15">
      <c r="B311" s="87">
        <v>279</v>
      </c>
      <c r="C311" s="88"/>
      <c r="D311" s="89"/>
      <c r="E311" s="90"/>
      <c r="F311" s="91"/>
      <c r="G311" s="92"/>
      <c r="H311" s="93"/>
      <c r="I311" s="114"/>
      <c r="J311" s="125"/>
      <c r="K311" s="126"/>
      <c r="L311" s="234"/>
      <c r="M311" s="95"/>
      <c r="N311" s="96"/>
      <c r="O311" s="127"/>
      <c r="P311" s="94"/>
      <c r="Q311" s="90"/>
      <c r="R311" s="97"/>
      <c r="S311" s="116"/>
      <c r="T311" s="98"/>
    </row>
    <row r="312" spans="2:20" ht="20.25" customHeight="1" x14ac:dyDescent="0.15">
      <c r="B312" s="87">
        <v>280</v>
      </c>
      <c r="C312" s="88"/>
      <c r="D312" s="89"/>
      <c r="E312" s="90"/>
      <c r="F312" s="91"/>
      <c r="G312" s="92"/>
      <c r="H312" s="93"/>
      <c r="I312" s="114"/>
      <c r="J312" s="125"/>
      <c r="K312" s="126"/>
      <c r="L312" s="234"/>
      <c r="M312" s="95"/>
      <c r="N312" s="96"/>
      <c r="O312" s="127"/>
      <c r="P312" s="94"/>
      <c r="Q312" s="90"/>
      <c r="R312" s="97"/>
      <c r="S312" s="116"/>
      <c r="T312" s="98"/>
    </row>
    <row r="313" spans="2:20" ht="20.25" customHeight="1" x14ac:dyDescent="0.15">
      <c r="B313" s="87">
        <v>281</v>
      </c>
      <c r="C313" s="88"/>
      <c r="D313" s="89"/>
      <c r="E313" s="90"/>
      <c r="F313" s="91"/>
      <c r="G313" s="92"/>
      <c r="H313" s="93"/>
      <c r="I313" s="114"/>
      <c r="J313" s="125"/>
      <c r="K313" s="126"/>
      <c r="L313" s="234"/>
      <c r="M313" s="95"/>
      <c r="N313" s="96"/>
      <c r="O313" s="127"/>
      <c r="P313" s="94"/>
      <c r="Q313" s="90"/>
      <c r="R313" s="97"/>
      <c r="S313" s="116"/>
      <c r="T313" s="98"/>
    </row>
    <row r="314" spans="2:20" ht="20.25" customHeight="1" x14ac:dyDescent="0.15">
      <c r="B314" s="87">
        <v>282</v>
      </c>
      <c r="C314" s="88"/>
      <c r="D314" s="89"/>
      <c r="E314" s="90"/>
      <c r="F314" s="91"/>
      <c r="G314" s="92"/>
      <c r="H314" s="93"/>
      <c r="I314" s="114"/>
      <c r="J314" s="125"/>
      <c r="K314" s="126"/>
      <c r="L314" s="234"/>
      <c r="M314" s="95"/>
      <c r="N314" s="96"/>
      <c r="O314" s="127"/>
      <c r="P314" s="94"/>
      <c r="Q314" s="90"/>
      <c r="R314" s="97"/>
      <c r="S314" s="116"/>
      <c r="T314" s="98"/>
    </row>
    <row r="315" spans="2:20" ht="20.25" customHeight="1" x14ac:dyDescent="0.15">
      <c r="B315" s="87">
        <v>283</v>
      </c>
      <c r="C315" s="88"/>
      <c r="D315" s="89"/>
      <c r="E315" s="90"/>
      <c r="F315" s="91"/>
      <c r="G315" s="92"/>
      <c r="H315" s="93"/>
      <c r="I315" s="114"/>
      <c r="J315" s="125"/>
      <c r="K315" s="126"/>
      <c r="L315" s="234"/>
      <c r="M315" s="95"/>
      <c r="N315" s="96"/>
      <c r="O315" s="127"/>
      <c r="P315" s="94"/>
      <c r="Q315" s="90"/>
      <c r="R315" s="97"/>
      <c r="S315" s="116"/>
      <c r="T315" s="98"/>
    </row>
    <row r="316" spans="2:20" ht="20.25" customHeight="1" x14ac:dyDescent="0.15">
      <c r="B316" s="87">
        <v>284</v>
      </c>
      <c r="C316" s="88"/>
      <c r="D316" s="89"/>
      <c r="E316" s="90"/>
      <c r="F316" s="91"/>
      <c r="G316" s="92"/>
      <c r="H316" s="93"/>
      <c r="I316" s="114"/>
      <c r="J316" s="125"/>
      <c r="K316" s="126"/>
      <c r="L316" s="234"/>
      <c r="M316" s="95"/>
      <c r="N316" s="96"/>
      <c r="O316" s="127"/>
      <c r="P316" s="94"/>
      <c r="Q316" s="90"/>
      <c r="R316" s="97"/>
      <c r="S316" s="116"/>
      <c r="T316" s="98"/>
    </row>
    <row r="317" spans="2:20" ht="20.25" customHeight="1" x14ac:dyDescent="0.15">
      <c r="B317" s="87">
        <v>285</v>
      </c>
      <c r="C317" s="88"/>
      <c r="D317" s="89"/>
      <c r="E317" s="90"/>
      <c r="F317" s="91"/>
      <c r="G317" s="92"/>
      <c r="H317" s="93"/>
      <c r="I317" s="114"/>
      <c r="J317" s="125"/>
      <c r="K317" s="126"/>
      <c r="L317" s="234"/>
      <c r="M317" s="95"/>
      <c r="N317" s="96"/>
      <c r="O317" s="127"/>
      <c r="P317" s="94"/>
      <c r="Q317" s="90"/>
      <c r="R317" s="97"/>
      <c r="S317" s="116"/>
      <c r="T317" s="98"/>
    </row>
    <row r="318" spans="2:20" ht="20.25" customHeight="1" x14ac:dyDescent="0.15">
      <c r="B318" s="87">
        <v>286</v>
      </c>
      <c r="C318" s="88"/>
      <c r="D318" s="89"/>
      <c r="E318" s="90"/>
      <c r="F318" s="91"/>
      <c r="G318" s="92"/>
      <c r="H318" s="93"/>
      <c r="I318" s="114"/>
      <c r="J318" s="125"/>
      <c r="K318" s="126"/>
      <c r="L318" s="234"/>
      <c r="M318" s="95"/>
      <c r="N318" s="96"/>
      <c r="O318" s="127"/>
      <c r="P318" s="94"/>
      <c r="Q318" s="90"/>
      <c r="R318" s="97"/>
      <c r="S318" s="116"/>
      <c r="T318" s="98"/>
    </row>
    <row r="319" spans="2:20" ht="20.25" customHeight="1" x14ac:dyDescent="0.15">
      <c r="B319" s="87">
        <v>287</v>
      </c>
      <c r="C319" s="88"/>
      <c r="D319" s="89"/>
      <c r="E319" s="90"/>
      <c r="F319" s="91"/>
      <c r="G319" s="92"/>
      <c r="H319" s="93"/>
      <c r="I319" s="114"/>
      <c r="J319" s="125"/>
      <c r="K319" s="126"/>
      <c r="L319" s="234"/>
      <c r="M319" s="95"/>
      <c r="N319" s="96"/>
      <c r="O319" s="127"/>
      <c r="P319" s="94"/>
      <c r="Q319" s="90"/>
      <c r="R319" s="97"/>
      <c r="S319" s="116"/>
      <c r="T319" s="98"/>
    </row>
    <row r="320" spans="2:20" ht="20.25" customHeight="1" x14ac:dyDescent="0.15">
      <c r="B320" s="87">
        <v>288</v>
      </c>
      <c r="C320" s="88"/>
      <c r="D320" s="89"/>
      <c r="E320" s="90"/>
      <c r="F320" s="91"/>
      <c r="G320" s="92"/>
      <c r="H320" s="93"/>
      <c r="I320" s="114"/>
      <c r="J320" s="125"/>
      <c r="K320" s="126"/>
      <c r="L320" s="234"/>
      <c r="M320" s="95"/>
      <c r="N320" s="96"/>
      <c r="O320" s="127"/>
      <c r="P320" s="94"/>
      <c r="Q320" s="90"/>
      <c r="R320" s="97"/>
      <c r="S320" s="116"/>
      <c r="T320" s="98"/>
    </row>
    <row r="321" spans="2:20" ht="20.25" customHeight="1" x14ac:dyDescent="0.15">
      <c r="B321" s="87">
        <v>289</v>
      </c>
      <c r="C321" s="88"/>
      <c r="D321" s="89"/>
      <c r="E321" s="90"/>
      <c r="F321" s="91"/>
      <c r="G321" s="92"/>
      <c r="H321" s="93"/>
      <c r="I321" s="114"/>
      <c r="J321" s="125"/>
      <c r="K321" s="126"/>
      <c r="L321" s="234"/>
      <c r="M321" s="95"/>
      <c r="N321" s="96"/>
      <c r="O321" s="127"/>
      <c r="P321" s="94"/>
      <c r="Q321" s="90"/>
      <c r="R321" s="97"/>
      <c r="S321" s="116"/>
      <c r="T321" s="98"/>
    </row>
    <row r="322" spans="2:20" ht="20.25" customHeight="1" x14ac:dyDescent="0.15">
      <c r="B322" s="87">
        <v>290</v>
      </c>
      <c r="C322" s="88"/>
      <c r="D322" s="89"/>
      <c r="E322" s="90"/>
      <c r="F322" s="91"/>
      <c r="G322" s="92"/>
      <c r="H322" s="93"/>
      <c r="I322" s="114"/>
      <c r="J322" s="125"/>
      <c r="K322" s="126"/>
      <c r="L322" s="234"/>
      <c r="M322" s="95"/>
      <c r="N322" s="96"/>
      <c r="O322" s="127"/>
      <c r="P322" s="94"/>
      <c r="Q322" s="90"/>
      <c r="R322" s="97"/>
      <c r="S322" s="116"/>
      <c r="T322" s="98"/>
    </row>
    <row r="323" spans="2:20" ht="20.25" customHeight="1" x14ac:dyDescent="0.15">
      <c r="B323" s="87">
        <v>291</v>
      </c>
      <c r="C323" s="88"/>
      <c r="D323" s="89"/>
      <c r="E323" s="90"/>
      <c r="F323" s="91"/>
      <c r="G323" s="92"/>
      <c r="H323" s="93"/>
      <c r="I323" s="114"/>
      <c r="J323" s="125"/>
      <c r="K323" s="126"/>
      <c r="L323" s="234"/>
      <c r="M323" s="95"/>
      <c r="N323" s="96"/>
      <c r="O323" s="127"/>
      <c r="P323" s="94"/>
      <c r="Q323" s="90"/>
      <c r="R323" s="97"/>
      <c r="S323" s="116"/>
      <c r="T323" s="98"/>
    </row>
    <row r="324" spans="2:20" ht="20.25" customHeight="1" x14ac:dyDescent="0.15">
      <c r="B324" s="87">
        <v>292</v>
      </c>
      <c r="C324" s="88"/>
      <c r="D324" s="89"/>
      <c r="E324" s="90"/>
      <c r="F324" s="91"/>
      <c r="G324" s="92"/>
      <c r="H324" s="93"/>
      <c r="I324" s="114"/>
      <c r="J324" s="125"/>
      <c r="K324" s="126"/>
      <c r="L324" s="234"/>
      <c r="M324" s="95"/>
      <c r="N324" s="96"/>
      <c r="O324" s="127"/>
      <c r="P324" s="94"/>
      <c r="Q324" s="90"/>
      <c r="R324" s="97"/>
      <c r="S324" s="116"/>
      <c r="T324" s="98"/>
    </row>
    <row r="325" spans="2:20" ht="20.25" customHeight="1" x14ac:dyDescent="0.15">
      <c r="B325" s="87">
        <v>293</v>
      </c>
      <c r="C325" s="88"/>
      <c r="D325" s="89"/>
      <c r="E325" s="90"/>
      <c r="F325" s="91"/>
      <c r="G325" s="92"/>
      <c r="H325" s="93"/>
      <c r="I325" s="114"/>
      <c r="J325" s="125"/>
      <c r="K325" s="126"/>
      <c r="L325" s="234"/>
      <c r="M325" s="95"/>
      <c r="N325" s="96"/>
      <c r="O325" s="127"/>
      <c r="P325" s="94"/>
      <c r="Q325" s="90"/>
      <c r="R325" s="97"/>
      <c r="S325" s="116"/>
      <c r="T325" s="98"/>
    </row>
    <row r="326" spans="2:20" ht="20.25" customHeight="1" x14ac:dyDescent="0.15">
      <c r="B326" s="87">
        <v>294</v>
      </c>
      <c r="C326" s="88"/>
      <c r="D326" s="89"/>
      <c r="E326" s="90"/>
      <c r="F326" s="91"/>
      <c r="G326" s="92"/>
      <c r="H326" s="93"/>
      <c r="I326" s="114"/>
      <c r="J326" s="125"/>
      <c r="K326" s="126"/>
      <c r="L326" s="234"/>
      <c r="M326" s="95"/>
      <c r="N326" s="96"/>
      <c r="O326" s="127"/>
      <c r="P326" s="94"/>
      <c r="Q326" s="90"/>
      <c r="R326" s="97"/>
      <c r="S326" s="116"/>
      <c r="T326" s="98"/>
    </row>
    <row r="327" spans="2:20" ht="20.25" customHeight="1" x14ac:dyDescent="0.15">
      <c r="B327" s="87">
        <v>295</v>
      </c>
      <c r="C327" s="88"/>
      <c r="D327" s="89"/>
      <c r="E327" s="90"/>
      <c r="F327" s="91"/>
      <c r="G327" s="92"/>
      <c r="H327" s="93"/>
      <c r="I327" s="114"/>
      <c r="J327" s="125"/>
      <c r="K327" s="126"/>
      <c r="L327" s="234"/>
      <c r="M327" s="95"/>
      <c r="N327" s="96"/>
      <c r="O327" s="127"/>
      <c r="P327" s="94"/>
      <c r="Q327" s="90"/>
      <c r="R327" s="97"/>
      <c r="S327" s="116"/>
      <c r="T327" s="98"/>
    </row>
    <row r="328" spans="2:20" ht="20.25" customHeight="1" x14ac:dyDescent="0.15">
      <c r="B328" s="87">
        <v>296</v>
      </c>
      <c r="C328" s="88"/>
      <c r="D328" s="89"/>
      <c r="E328" s="90"/>
      <c r="F328" s="91"/>
      <c r="G328" s="92"/>
      <c r="H328" s="93"/>
      <c r="I328" s="114"/>
      <c r="J328" s="125"/>
      <c r="K328" s="126"/>
      <c r="L328" s="234"/>
      <c r="M328" s="95"/>
      <c r="N328" s="96"/>
      <c r="O328" s="127"/>
      <c r="P328" s="94"/>
      <c r="Q328" s="90"/>
      <c r="R328" s="97"/>
      <c r="S328" s="116"/>
      <c r="T328" s="98"/>
    </row>
    <row r="329" spans="2:20" ht="20.25" customHeight="1" x14ac:dyDescent="0.15">
      <c r="B329" s="87">
        <v>297</v>
      </c>
      <c r="C329" s="88"/>
      <c r="D329" s="89"/>
      <c r="E329" s="90"/>
      <c r="F329" s="91"/>
      <c r="G329" s="92"/>
      <c r="H329" s="93"/>
      <c r="I329" s="114"/>
      <c r="J329" s="125"/>
      <c r="K329" s="126"/>
      <c r="L329" s="234"/>
      <c r="M329" s="95"/>
      <c r="N329" s="96"/>
      <c r="O329" s="127"/>
      <c r="P329" s="94"/>
      <c r="Q329" s="90"/>
      <c r="R329" s="97"/>
      <c r="S329" s="116"/>
      <c r="T329" s="98"/>
    </row>
    <row r="330" spans="2:20" ht="20.25" customHeight="1" x14ac:dyDescent="0.15">
      <c r="B330" s="87">
        <v>298</v>
      </c>
      <c r="C330" s="88"/>
      <c r="D330" s="89"/>
      <c r="E330" s="90"/>
      <c r="F330" s="91"/>
      <c r="G330" s="92"/>
      <c r="H330" s="93"/>
      <c r="I330" s="114"/>
      <c r="J330" s="125"/>
      <c r="K330" s="126"/>
      <c r="L330" s="234"/>
      <c r="M330" s="95"/>
      <c r="N330" s="96"/>
      <c r="O330" s="127"/>
      <c r="P330" s="94"/>
      <c r="Q330" s="90"/>
      <c r="R330" s="97"/>
      <c r="S330" s="116"/>
      <c r="T330" s="98"/>
    </row>
    <row r="331" spans="2:20" ht="20.25" customHeight="1" x14ac:dyDescent="0.15">
      <c r="B331" s="87">
        <v>299</v>
      </c>
      <c r="C331" s="88"/>
      <c r="D331" s="89"/>
      <c r="E331" s="90"/>
      <c r="F331" s="91"/>
      <c r="G331" s="92"/>
      <c r="H331" s="93"/>
      <c r="I331" s="114"/>
      <c r="J331" s="125"/>
      <c r="K331" s="126"/>
      <c r="L331" s="234"/>
      <c r="M331" s="95"/>
      <c r="N331" s="96"/>
      <c r="O331" s="127"/>
      <c r="P331" s="94"/>
      <c r="Q331" s="90"/>
      <c r="R331" s="97"/>
      <c r="S331" s="116"/>
      <c r="T331" s="98"/>
    </row>
    <row r="332" spans="2:20" ht="20.25" customHeight="1" thickBot="1" x14ac:dyDescent="0.2">
      <c r="B332" s="284">
        <v>300</v>
      </c>
      <c r="C332" s="285"/>
      <c r="D332" s="286"/>
      <c r="E332" s="287"/>
      <c r="F332" s="288"/>
      <c r="G332" s="289"/>
      <c r="H332" s="306"/>
      <c r="I332" s="311"/>
      <c r="J332" s="295"/>
      <c r="K332" s="296"/>
      <c r="L332" s="312"/>
      <c r="M332" s="298"/>
      <c r="N332" s="299"/>
      <c r="O332" s="300"/>
      <c r="P332" s="307"/>
      <c r="Q332" s="287"/>
      <c r="R332" s="310"/>
      <c r="S332" s="303"/>
      <c r="T332" s="304"/>
    </row>
  </sheetData>
  <sheetProtection algorithmName="SHA-512" hashValue="eBZFsNzSbqM3dWN7PQsq+hLJRswmk0dG7Nveaq/HSvfuxoMYibQm6u7qayhu/ljW49t12t8HIfbhMmdVyoziSQ==" saltValue="g0pi3v6UxwPSQq7P2xp8ZQ==" spinCount="100000" sheet="1" formatCells="0"/>
  <mergeCells count="62">
    <mergeCell ref="I13:O13"/>
    <mergeCell ref="I23:J23"/>
    <mergeCell ref="K23:O23"/>
    <mergeCell ref="C21:H21"/>
    <mergeCell ref="I21:J21"/>
    <mergeCell ref="K21:O21"/>
    <mergeCell ref="C22:H22"/>
    <mergeCell ref="I22:J22"/>
    <mergeCell ref="K22:O22"/>
    <mergeCell ref="I17:O17"/>
    <mergeCell ref="C20:H20"/>
    <mergeCell ref="I20:K20"/>
    <mergeCell ref="L20:M20"/>
    <mergeCell ref="N20:O20"/>
    <mergeCell ref="E18:F18"/>
    <mergeCell ref="G18:H18"/>
    <mergeCell ref="K18:O18"/>
    <mergeCell ref="E19:F19"/>
    <mergeCell ref="G19:H19"/>
    <mergeCell ref="K19:O19"/>
    <mergeCell ref="I14:O14"/>
    <mergeCell ref="C15:H15"/>
    <mergeCell ref="I15:O15"/>
    <mergeCell ref="C16:H16"/>
    <mergeCell ref="I16:O16"/>
    <mergeCell ref="B4:C4"/>
    <mergeCell ref="D4:F4"/>
    <mergeCell ref="D5:F5"/>
    <mergeCell ref="G5:L5"/>
    <mergeCell ref="B5:C5"/>
    <mergeCell ref="O27:R27"/>
    <mergeCell ref="J27:N27"/>
    <mergeCell ref="B27:I27"/>
    <mergeCell ref="B7:B11"/>
    <mergeCell ref="D7:G7"/>
    <mergeCell ref="D8:G8"/>
    <mergeCell ref="D9:G9"/>
    <mergeCell ref="D10:G10"/>
    <mergeCell ref="D11:G11"/>
    <mergeCell ref="I7:O7"/>
    <mergeCell ref="I8:O11"/>
    <mergeCell ref="B13:B23"/>
    <mergeCell ref="C13:H13"/>
    <mergeCell ref="C14:H14"/>
    <mergeCell ref="C17:H17"/>
    <mergeCell ref="C23:H23"/>
    <mergeCell ref="G28:G29"/>
    <mergeCell ref="T29:T31"/>
    <mergeCell ref="O28:P29"/>
    <mergeCell ref="S28:S30"/>
    <mergeCell ref="H28:I29"/>
    <mergeCell ref="N28:N31"/>
    <mergeCell ref="L28:L30"/>
    <mergeCell ref="M28:M30"/>
    <mergeCell ref="J28:K28"/>
    <mergeCell ref="J29:K29"/>
    <mergeCell ref="B25:F25"/>
    <mergeCell ref="B28:B31"/>
    <mergeCell ref="C28:C31"/>
    <mergeCell ref="D28:D31"/>
    <mergeCell ref="F28:F30"/>
    <mergeCell ref="E29:E31"/>
  </mergeCells>
  <phoneticPr fontId="1"/>
  <conditionalFormatting sqref="E33:I332 L33:S332">
    <cfRule type="cellIs" dxfId="9" priority="25" operator="equal">
      <formula>$C33=""</formula>
    </cfRule>
  </conditionalFormatting>
  <conditionalFormatting sqref="I18">
    <cfRule type="expression" dxfId="8" priority="8">
      <formula>NOT(OR((I18=$G$18),(I18="")))</formula>
    </cfRule>
  </conditionalFormatting>
  <conditionalFormatting sqref="I19">
    <cfRule type="expression" dxfId="7" priority="7">
      <formula>NOT(OR((I19=$G$19),(I19="")))</formula>
    </cfRule>
  </conditionalFormatting>
  <conditionalFormatting sqref="I20">
    <cfRule type="expression" dxfId="6" priority="4">
      <formula>$I$20=""</formula>
    </cfRule>
  </conditionalFormatting>
  <conditionalFormatting sqref="I21">
    <cfRule type="expression" dxfId="5" priority="21">
      <formula>$I$21=""</formula>
    </cfRule>
  </conditionalFormatting>
  <conditionalFormatting sqref="I22">
    <cfRule type="containsText" dxfId="4" priority="2" operator="containsText" text="タイプⅠ">
      <formula>NOT(ISERROR(SEARCH("タイプⅠ",I22)))</formula>
    </cfRule>
  </conditionalFormatting>
  <conditionalFormatting sqref="I23:J23">
    <cfRule type="expression" dxfId="3" priority="1">
      <formula>NOT(OR($I$23="Ⅲ種地盤",$I$23="自動選択(デフォルト）"))</formula>
    </cfRule>
  </conditionalFormatting>
  <conditionalFormatting sqref="J33:K332">
    <cfRule type="cellIs" dxfId="2" priority="26" operator="equal">
      <formula>$C33=""</formula>
    </cfRule>
  </conditionalFormatting>
  <conditionalFormatting sqref="L33:L332">
    <cfRule type="expression" dxfId="1" priority="148">
      <formula>$L33&lt;$F33</formula>
    </cfRule>
  </conditionalFormatting>
  <conditionalFormatting sqref="O33:P332">
    <cfRule type="expression" dxfId="0" priority="60">
      <formula>O33&lt;($F33/1000+H33)</formula>
    </cfRule>
  </conditionalFormatting>
  <dataValidations count="8">
    <dataValidation imeMode="halfAlpha" allowBlank="1" showInputMessage="1" showErrorMessage="1" sqref="M33:M332" xr:uid="{00000000-0002-0000-0800-000003000000}"/>
    <dataValidation type="list" allowBlank="1" showInputMessage="1" showErrorMessage="1" sqref="Q33:Q332" xr:uid="{00000000-0002-0000-0800-000004000000}">
      <formula1>"レベル１,レベル１・２,不要,"</formula1>
    </dataValidation>
    <dataValidation type="list" imeMode="hiragana" allowBlank="1" showInputMessage="1" showErrorMessage="1" sqref="N33:N332" xr:uid="{00000000-0002-0000-0800-000007000000}">
      <formula1>"有り,無し,"</formula1>
    </dataValidation>
    <dataValidation type="list" allowBlank="1" showInputMessage="1" showErrorMessage="1" sqref="I21" xr:uid="{00000000-0002-0000-0800-000008000000}">
      <formula1>INDIRECT(I20)</formula1>
    </dataValidation>
    <dataValidation type="list" imeMode="halfAlpha" allowBlank="1" showErrorMessage="1" error="HP ヒューム管_x000a_TP　陶管_x000a_CP　コンクリート管_x000a_VU　塩ビ管_x000a_VP　塩ビ管_x000a_上記より入力してください" sqref="E33:E332" xr:uid="{00000000-0002-0000-0800-00000B000000}">
      <formula1>"HP,TP,CP,VU,VP"</formula1>
    </dataValidation>
    <dataValidation type="list" allowBlank="1" showInputMessage="1" showErrorMessage="1" sqref="I20:K20" xr:uid="{D9411B94-7932-4D23-A103-5942F420C1B6}">
      <formula1>"北海道, 青森県, 岩手県, 宮城県, 秋田県, 山形県, 福島県, 茨城県, 栃木県, 群馬県, 埼玉県, 千葉県, 東京都, 神奈川県, 新潟県, 富山県, 石川県, 福井県, 山梨県, 長野県, 岐阜県, 静岡県, 愛知県, 三重県, 滋賀県, 京都府, 大阪府, 兵庫県, 奈良県, 和歌山県, 鳥取県, 島根県, 岡山県, 広島県, 山口県, 徳島県, 香川県, 愛媛県, 高知県, 福岡県, 佐賀県, 長崎県, 熊本県, 大分県, 宮崎県, 鹿児島県, 沖縄県"</formula1>
    </dataValidation>
    <dataValidation type="list" allowBlank="1" showInputMessage="1" showErrorMessage="1" sqref="I22:J22" xr:uid="{76B36B94-ADA2-44AE-B699-6B736C4B29A8}">
      <formula1>"タイプⅠ,タイプⅡ(デフォルト）"</formula1>
    </dataValidation>
    <dataValidation type="list" allowBlank="1" showInputMessage="1" showErrorMessage="1" sqref="I23:J23" xr:uid="{7075190C-2810-4260-87B1-FAABE5F21AC5}">
      <formula1>"Ⅰ種地盤,Ⅱ種地盤,Ⅲ種地盤,自動選択(デフォルト）"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4" orientation="landscape" r:id="rId1"/>
  <rowBreaks count="1" manualBreakCount="1">
    <brk id="47" min="1" max="1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8187" r:id="rId4" name="Check Box 59">
              <controlPr defaultSize="0" autoFill="0" autoLine="0" autoPict="0">
                <anchor moveWithCells="1">
                  <from>
                    <xdr:col>3</xdr:col>
                    <xdr:colOff>19050</xdr:colOff>
                    <xdr:row>4</xdr:row>
                    <xdr:rowOff>9525</xdr:rowOff>
                  </from>
                  <to>
                    <xdr:col>3</xdr:col>
                    <xdr:colOff>838200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88" r:id="rId5" name="Check Box 60">
              <controlPr defaultSize="0" autoFill="0" autoLine="0" autoPict="0">
                <anchor moveWithCells="1">
                  <from>
                    <xdr:col>3</xdr:col>
                    <xdr:colOff>828675</xdr:colOff>
                    <xdr:row>4</xdr:row>
                    <xdr:rowOff>9525</xdr:rowOff>
                  </from>
                  <to>
                    <xdr:col>4</xdr:col>
                    <xdr:colOff>600075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189" r:id="rId6" name="Check Box 61">
              <controlPr defaultSize="0" autoFill="0" autoLine="0" autoPict="0">
                <anchor moveWithCells="1">
                  <from>
                    <xdr:col>4</xdr:col>
                    <xdr:colOff>590550</xdr:colOff>
                    <xdr:row>4</xdr:row>
                    <xdr:rowOff>9525</xdr:rowOff>
                  </from>
                  <to>
                    <xdr:col>6</xdr:col>
                    <xdr:colOff>28575</xdr:colOff>
                    <xdr:row>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02" r:id="rId7" name="Check Box 74">
              <controlPr defaultSize="0" autoFill="0" autoLine="0" autoPict="0">
                <anchor moveWithCells="1">
                  <from>
                    <xdr:col>11</xdr:col>
                    <xdr:colOff>28575</xdr:colOff>
                    <xdr:row>12</xdr:row>
                    <xdr:rowOff>28575</xdr:rowOff>
                  </from>
                  <to>
                    <xdr:col>12</xdr:col>
                    <xdr:colOff>409575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03" r:id="rId8" name="Check Box 75">
              <controlPr defaultSize="0" autoFill="0" autoLine="0" autoPict="0">
                <anchor moveWithCells="1">
                  <from>
                    <xdr:col>12</xdr:col>
                    <xdr:colOff>219075</xdr:colOff>
                    <xdr:row>12</xdr:row>
                    <xdr:rowOff>28575</xdr:rowOff>
                  </from>
                  <to>
                    <xdr:col>13</xdr:col>
                    <xdr:colOff>590550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04" r:id="rId9" name="Check Box 76">
              <controlPr defaultSize="0" autoFill="0" autoLine="0" autoPict="0">
                <anchor moveWithCells="1">
                  <from>
                    <xdr:col>13</xdr:col>
                    <xdr:colOff>400050</xdr:colOff>
                    <xdr:row>12</xdr:row>
                    <xdr:rowOff>19050</xdr:rowOff>
                  </from>
                  <to>
                    <xdr:col>15</xdr:col>
                    <xdr:colOff>123825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05" r:id="rId10" name="Check Box 77">
              <controlPr defaultSize="0" autoFill="0" autoLine="0" autoPict="0">
                <anchor moveWithCells="1">
                  <from>
                    <xdr:col>8</xdr:col>
                    <xdr:colOff>152400</xdr:colOff>
                    <xdr:row>12</xdr:row>
                    <xdr:rowOff>0</xdr:rowOff>
                  </from>
                  <to>
                    <xdr:col>10</xdr:col>
                    <xdr:colOff>523875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06" r:id="rId11" name="Check Box 78">
              <controlPr defaultSize="0" autoFill="0" autoLine="0" autoPict="0">
                <anchor moveWithCells="1">
                  <from>
                    <xdr:col>9</xdr:col>
                    <xdr:colOff>142875</xdr:colOff>
                    <xdr:row>12</xdr:row>
                    <xdr:rowOff>19050</xdr:rowOff>
                  </from>
                  <to>
                    <xdr:col>10</xdr:col>
                    <xdr:colOff>19050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8207" r:id="rId12" name="Check Box 79">
              <controlPr defaultSize="0" autoFill="0" autoLine="0" autoPict="0">
                <anchor moveWithCells="1">
                  <from>
                    <xdr:col>9</xdr:col>
                    <xdr:colOff>571500</xdr:colOff>
                    <xdr:row>12</xdr:row>
                    <xdr:rowOff>19050</xdr:rowOff>
                  </from>
                  <to>
                    <xdr:col>10</xdr:col>
                    <xdr:colOff>447675</xdr:colOff>
                    <xdr:row>13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/>
  <dimension ref="C2:DV98"/>
  <sheetViews>
    <sheetView showGridLines="0" zoomScaleNormal="100" workbookViewId="0">
      <selection activeCell="BK1" sqref="BK1"/>
    </sheetView>
  </sheetViews>
  <sheetFormatPr defaultColWidth="3.25" defaultRowHeight="13.5" x14ac:dyDescent="0.15"/>
  <cols>
    <col min="79" max="79" width="11" hidden="1" customWidth="1"/>
    <col min="80" max="130" width="0" hidden="1" customWidth="1"/>
  </cols>
  <sheetData>
    <row r="2" spans="3:126" ht="27" x14ac:dyDescent="0.15">
      <c r="CA2" s="2"/>
      <c r="CB2" s="2" t="s">
        <v>2</v>
      </c>
      <c r="CC2" s="3" t="s">
        <v>4</v>
      </c>
      <c r="CD2" s="2"/>
      <c r="CE2" s="2"/>
      <c r="CF2" s="2"/>
      <c r="CG2" s="2"/>
      <c r="CH2" s="2"/>
      <c r="CI2" s="4" t="s">
        <v>11</v>
      </c>
      <c r="CJ2" s="2"/>
      <c r="CK2" s="2"/>
      <c r="CL2" s="2"/>
      <c r="CM2" s="2"/>
      <c r="CN2" s="2"/>
      <c r="CO2" s="2"/>
      <c r="CP2" s="5" t="s">
        <v>19</v>
      </c>
      <c r="CQ2" s="2"/>
      <c r="CR2" s="2"/>
      <c r="CS2" s="2"/>
      <c r="CT2" s="2"/>
      <c r="CU2" s="2"/>
      <c r="CV2" s="2"/>
      <c r="CW2" s="2"/>
      <c r="CX2" s="2"/>
      <c r="CY2" s="2"/>
      <c r="CZ2" s="6" t="s">
        <v>30</v>
      </c>
      <c r="DA2" s="2"/>
      <c r="DB2" s="2"/>
      <c r="DC2" s="2"/>
      <c r="DD2" s="2"/>
      <c r="DE2" s="2"/>
      <c r="DF2" s="7" t="s">
        <v>37</v>
      </c>
      <c r="DG2" s="2"/>
      <c r="DH2" s="2"/>
      <c r="DI2" s="2"/>
      <c r="DJ2" s="2"/>
      <c r="DK2" s="8" t="s">
        <v>43</v>
      </c>
      <c r="DL2" s="2"/>
      <c r="DM2" s="2"/>
      <c r="DN2" s="2"/>
      <c r="DO2" s="9" t="s">
        <v>48</v>
      </c>
      <c r="DP2" s="2"/>
      <c r="DQ2" s="2"/>
      <c r="DR2" s="2"/>
      <c r="DS2" s="2"/>
      <c r="DT2" s="2"/>
      <c r="DU2" s="2"/>
      <c r="DV2" s="2"/>
    </row>
    <row r="3" spans="3:126" x14ac:dyDescent="0.15">
      <c r="CA3" s="10" t="s">
        <v>0</v>
      </c>
      <c r="CB3" s="10">
        <v>1</v>
      </c>
      <c r="CC3" s="10">
        <v>2</v>
      </c>
      <c r="CD3" s="10">
        <v>3</v>
      </c>
      <c r="CE3" s="10">
        <v>4</v>
      </c>
      <c r="CF3" s="10">
        <v>5</v>
      </c>
      <c r="CG3" s="10">
        <v>6</v>
      </c>
      <c r="CH3" s="10">
        <v>7</v>
      </c>
      <c r="CI3" s="10">
        <v>8</v>
      </c>
      <c r="CJ3" s="10">
        <v>9</v>
      </c>
      <c r="CK3" s="10">
        <v>10</v>
      </c>
      <c r="CL3" s="10">
        <v>11</v>
      </c>
      <c r="CM3" s="10">
        <v>12</v>
      </c>
      <c r="CN3" s="10">
        <v>13</v>
      </c>
      <c r="CO3" s="10">
        <v>14</v>
      </c>
      <c r="CP3" s="10">
        <v>15</v>
      </c>
      <c r="CQ3" s="10">
        <v>16</v>
      </c>
      <c r="CR3" s="10">
        <v>17</v>
      </c>
      <c r="CS3" s="10">
        <v>18</v>
      </c>
      <c r="CT3" s="10">
        <v>19</v>
      </c>
      <c r="CU3" s="10">
        <v>20</v>
      </c>
      <c r="CV3" s="10">
        <v>21</v>
      </c>
      <c r="CW3" s="10">
        <v>22</v>
      </c>
      <c r="CX3" s="10">
        <v>23</v>
      </c>
      <c r="CY3" s="2">
        <v>24</v>
      </c>
      <c r="CZ3" s="2">
        <v>25</v>
      </c>
      <c r="DA3" s="2">
        <v>26</v>
      </c>
      <c r="DB3" s="2">
        <v>27</v>
      </c>
      <c r="DC3" s="2">
        <v>28</v>
      </c>
      <c r="DD3" s="2">
        <v>29</v>
      </c>
      <c r="DE3" s="2">
        <v>30</v>
      </c>
      <c r="DF3" s="2">
        <v>31</v>
      </c>
      <c r="DG3" s="2">
        <v>32</v>
      </c>
      <c r="DH3" s="2">
        <v>33</v>
      </c>
      <c r="DI3" s="2">
        <v>34</v>
      </c>
      <c r="DJ3" s="2">
        <v>35</v>
      </c>
      <c r="DK3" s="2">
        <v>36</v>
      </c>
      <c r="DL3" s="2">
        <v>37</v>
      </c>
      <c r="DM3" s="2">
        <v>38</v>
      </c>
      <c r="DN3" s="2">
        <v>39</v>
      </c>
      <c r="DO3" s="2">
        <v>40</v>
      </c>
      <c r="DP3" s="2">
        <v>41</v>
      </c>
      <c r="DQ3" s="2">
        <v>42</v>
      </c>
      <c r="DR3" s="2">
        <v>43</v>
      </c>
      <c r="DS3" s="2">
        <v>44</v>
      </c>
      <c r="DT3" s="2">
        <v>45</v>
      </c>
      <c r="DU3" s="2">
        <v>46</v>
      </c>
      <c r="DV3" s="2">
        <v>47</v>
      </c>
    </row>
    <row r="4" spans="3:126" x14ac:dyDescent="0.15">
      <c r="CA4" s="2" t="s">
        <v>1</v>
      </c>
      <c r="CB4" s="2" t="s">
        <v>3</v>
      </c>
      <c r="CC4" s="11" t="s">
        <v>5</v>
      </c>
      <c r="CD4" s="11" t="s">
        <v>6</v>
      </c>
      <c r="CE4" s="11" t="s">
        <v>7</v>
      </c>
      <c r="CF4" s="11" t="s">
        <v>8</v>
      </c>
      <c r="CG4" s="11" t="s">
        <v>9</v>
      </c>
      <c r="CH4" s="11" t="s">
        <v>10</v>
      </c>
      <c r="CI4" s="12" t="s">
        <v>12</v>
      </c>
      <c r="CJ4" s="12" t="s">
        <v>13</v>
      </c>
      <c r="CK4" s="12" t="s">
        <v>14</v>
      </c>
      <c r="CL4" s="12" t="s">
        <v>15</v>
      </c>
      <c r="CM4" s="12" t="s">
        <v>16</v>
      </c>
      <c r="CN4" s="12" t="s">
        <v>17</v>
      </c>
      <c r="CO4" s="12" t="s">
        <v>18</v>
      </c>
      <c r="CP4" s="13" t="s">
        <v>20</v>
      </c>
      <c r="CQ4" s="13" t="s">
        <v>21</v>
      </c>
      <c r="CR4" s="13" t="s">
        <v>22</v>
      </c>
      <c r="CS4" s="13" t="s">
        <v>23</v>
      </c>
      <c r="CT4" s="12" t="s">
        <v>24</v>
      </c>
      <c r="CU4" s="13" t="s">
        <v>25</v>
      </c>
      <c r="CV4" s="13" t="s">
        <v>26</v>
      </c>
      <c r="CW4" s="13" t="s">
        <v>27</v>
      </c>
      <c r="CX4" s="13" t="s">
        <v>28</v>
      </c>
      <c r="CY4" s="13" t="s">
        <v>29</v>
      </c>
      <c r="CZ4" s="14" t="s">
        <v>31</v>
      </c>
      <c r="DA4" s="14" t="s">
        <v>32</v>
      </c>
      <c r="DB4" s="14" t="s">
        <v>33</v>
      </c>
      <c r="DC4" s="14" t="s">
        <v>34</v>
      </c>
      <c r="DD4" s="14" t="s">
        <v>35</v>
      </c>
      <c r="DE4" s="14" t="s">
        <v>36</v>
      </c>
      <c r="DF4" s="15" t="s">
        <v>38</v>
      </c>
      <c r="DG4" s="15" t="s">
        <v>39</v>
      </c>
      <c r="DH4" s="15" t="s">
        <v>40</v>
      </c>
      <c r="DI4" s="15" t="s">
        <v>41</v>
      </c>
      <c r="DJ4" s="15" t="s">
        <v>42</v>
      </c>
      <c r="DK4" s="16" t="s">
        <v>44</v>
      </c>
      <c r="DL4" s="16" t="s">
        <v>45</v>
      </c>
      <c r="DM4" s="16" t="s">
        <v>46</v>
      </c>
      <c r="DN4" s="16" t="s">
        <v>47</v>
      </c>
      <c r="DO4" s="17" t="s">
        <v>49</v>
      </c>
      <c r="DP4" s="17" t="s">
        <v>50</v>
      </c>
      <c r="DQ4" s="17" t="s">
        <v>51</v>
      </c>
      <c r="DR4" s="17" t="s">
        <v>52</v>
      </c>
      <c r="DS4" s="17" t="s">
        <v>53</v>
      </c>
      <c r="DT4" s="17" t="s">
        <v>54</v>
      </c>
      <c r="DU4" s="17" t="s">
        <v>55</v>
      </c>
      <c r="DV4" s="17" t="s">
        <v>56</v>
      </c>
    </row>
    <row r="5" spans="3:126" x14ac:dyDescent="0.15">
      <c r="CA5" s="266" t="s">
        <v>57</v>
      </c>
      <c r="CB5" s="266"/>
      <c r="CC5" s="266"/>
      <c r="CD5" s="266"/>
      <c r="CE5" s="266"/>
      <c r="CF5" s="266"/>
      <c r="CG5" s="266"/>
      <c r="CH5" s="266"/>
      <c r="CI5" s="266"/>
      <c r="CJ5" s="266"/>
      <c r="CK5" s="266"/>
      <c r="CL5" s="266"/>
      <c r="CM5" s="266" t="s">
        <v>57</v>
      </c>
      <c r="CN5" s="266"/>
      <c r="CO5" s="266" t="s">
        <v>57</v>
      </c>
      <c r="CP5" s="266"/>
      <c r="CQ5" s="266"/>
      <c r="CR5" s="266"/>
      <c r="CS5" s="266"/>
      <c r="CT5" s="266" t="s">
        <v>57</v>
      </c>
      <c r="CU5" s="266"/>
      <c r="CV5" s="266"/>
      <c r="CW5" s="266" t="s">
        <v>57</v>
      </c>
      <c r="CX5" s="266" t="s">
        <v>57</v>
      </c>
      <c r="CY5" s="266" t="s">
        <v>57</v>
      </c>
      <c r="CZ5" s="266"/>
      <c r="DA5" s="266"/>
      <c r="DB5" s="266"/>
      <c r="DC5" s="266"/>
      <c r="DD5" s="266"/>
      <c r="DE5" s="266" t="s">
        <v>57</v>
      </c>
      <c r="DF5" s="266"/>
      <c r="DG5" s="266"/>
      <c r="DH5" s="266"/>
      <c r="DI5" s="266"/>
      <c r="DJ5" s="266"/>
      <c r="DK5" s="266" t="s">
        <v>57</v>
      </c>
      <c r="DL5" s="266"/>
      <c r="DM5" s="266"/>
      <c r="DN5" s="266"/>
      <c r="DO5" s="266"/>
      <c r="DP5" s="266"/>
      <c r="DQ5" s="266"/>
      <c r="DR5" s="266"/>
      <c r="DS5" s="266"/>
      <c r="DT5" s="266"/>
      <c r="DU5" s="266"/>
      <c r="DV5" s="266"/>
    </row>
    <row r="6" spans="3:126" x14ac:dyDescent="0.15">
      <c r="CA6" s="2" t="s">
        <v>58</v>
      </c>
      <c r="CB6" s="2" t="s">
        <v>58</v>
      </c>
      <c r="CC6" s="2" t="s">
        <v>58</v>
      </c>
      <c r="CD6" s="2" t="s">
        <v>58</v>
      </c>
      <c r="CE6" s="2" t="s">
        <v>58</v>
      </c>
      <c r="CF6" s="266"/>
      <c r="CG6" s="266"/>
      <c r="CH6" s="2" t="s">
        <v>58</v>
      </c>
      <c r="CI6" s="2" t="s">
        <v>58</v>
      </c>
      <c r="CJ6" s="2" t="s">
        <v>58</v>
      </c>
      <c r="CK6" s="2" t="s">
        <v>58</v>
      </c>
      <c r="CL6" s="2" t="s">
        <v>58</v>
      </c>
      <c r="CM6" s="2" t="s">
        <v>58</v>
      </c>
      <c r="CN6" s="2" t="s">
        <v>58</v>
      </c>
      <c r="CO6" s="266"/>
      <c r="CP6" s="266"/>
      <c r="CQ6" s="2" t="s">
        <v>58</v>
      </c>
      <c r="CR6" s="2" t="s">
        <v>58</v>
      </c>
      <c r="CS6" s="2" t="s">
        <v>143</v>
      </c>
      <c r="CT6" s="2" t="s">
        <v>58</v>
      </c>
      <c r="CU6" s="2" t="s">
        <v>58</v>
      </c>
      <c r="CV6" s="2" t="s">
        <v>58</v>
      </c>
      <c r="CW6" s="266"/>
      <c r="CX6" s="2" t="s">
        <v>58</v>
      </c>
      <c r="CY6" s="2" t="s">
        <v>58</v>
      </c>
      <c r="CZ6" s="2" t="s">
        <v>58</v>
      </c>
      <c r="DA6" s="2" t="s">
        <v>58</v>
      </c>
      <c r="DB6" s="2" t="s">
        <v>58</v>
      </c>
      <c r="DC6" s="2" t="s">
        <v>58</v>
      </c>
      <c r="DD6" s="2" t="s">
        <v>58</v>
      </c>
      <c r="DE6" s="2" t="s">
        <v>58</v>
      </c>
      <c r="DF6" s="2" t="s">
        <v>58</v>
      </c>
      <c r="DG6" s="266"/>
      <c r="DH6" s="266"/>
      <c r="DI6" s="266"/>
      <c r="DJ6" s="266"/>
      <c r="DK6" s="2" t="s">
        <v>58</v>
      </c>
      <c r="DL6" s="2" t="s">
        <v>58</v>
      </c>
      <c r="DM6" s="266"/>
      <c r="DN6" s="266"/>
      <c r="DO6" s="266"/>
      <c r="DP6" s="266"/>
      <c r="DQ6" s="266"/>
      <c r="DR6" s="266"/>
      <c r="DS6" s="266"/>
      <c r="DT6" s="266"/>
      <c r="DU6" s="2" t="s">
        <v>58</v>
      </c>
      <c r="DV6" s="266"/>
    </row>
    <row r="7" spans="3:126" x14ac:dyDescent="0.15">
      <c r="CA7" s="2" t="s">
        <v>59</v>
      </c>
      <c r="CB7" s="266"/>
      <c r="CC7" s="266"/>
      <c r="CD7" s="266"/>
      <c r="CE7" s="266"/>
      <c r="CF7" s="266"/>
      <c r="CG7" s="266"/>
      <c r="CH7" s="266"/>
      <c r="CI7" s="266"/>
      <c r="CJ7" s="266"/>
      <c r="CK7" s="266"/>
      <c r="CL7" s="266"/>
      <c r="CM7" s="266"/>
      <c r="CN7" s="266"/>
      <c r="CO7" s="266"/>
      <c r="CP7" s="266"/>
      <c r="CQ7" s="266"/>
      <c r="CR7" s="266"/>
      <c r="CS7" s="266"/>
      <c r="CT7" s="266"/>
      <c r="CU7" s="266"/>
      <c r="CV7" s="266"/>
      <c r="CW7" s="266"/>
      <c r="CX7" s="266"/>
      <c r="CY7" s="266"/>
      <c r="CZ7" s="266"/>
      <c r="DA7" s="266"/>
      <c r="DB7" s="266"/>
      <c r="DC7" s="266"/>
      <c r="DD7" s="266"/>
      <c r="DE7" s="266"/>
      <c r="DF7" s="266"/>
      <c r="DG7" s="266"/>
      <c r="DH7" s="266"/>
      <c r="DI7" s="266"/>
      <c r="DJ7" s="266"/>
      <c r="DK7" s="266"/>
      <c r="DL7" s="266"/>
      <c r="DM7" s="2" t="s">
        <v>59</v>
      </c>
      <c r="DN7" s="2" t="s">
        <v>59</v>
      </c>
      <c r="DO7" s="266"/>
      <c r="DP7" s="266"/>
      <c r="DQ7" s="266"/>
      <c r="DR7" s="266"/>
      <c r="DS7" s="266"/>
      <c r="DT7" s="2" t="s">
        <v>59</v>
      </c>
      <c r="DU7" s="266"/>
      <c r="DV7" s="266"/>
    </row>
    <row r="8" spans="3:126" x14ac:dyDescent="0.15">
      <c r="CA8" s="2" t="s">
        <v>60</v>
      </c>
      <c r="CB8" s="2" t="s">
        <v>60</v>
      </c>
      <c r="CC8" s="2" t="s">
        <v>60</v>
      </c>
      <c r="CD8" s="266"/>
      <c r="CE8" s="266"/>
      <c r="CF8" s="2" t="s">
        <v>60</v>
      </c>
      <c r="CG8" s="2" t="s">
        <v>60</v>
      </c>
      <c r="CH8" s="2" t="s">
        <v>60</v>
      </c>
      <c r="CI8" s="266"/>
      <c r="CJ8" s="266"/>
      <c r="CK8" s="266"/>
      <c r="CL8" s="266"/>
      <c r="CM8" s="266"/>
      <c r="CN8" s="266"/>
      <c r="CO8" s="266"/>
      <c r="CP8" s="2" t="s">
        <v>60</v>
      </c>
      <c r="CQ8" s="2" t="s">
        <v>60</v>
      </c>
      <c r="CR8" s="2" t="s">
        <v>60</v>
      </c>
      <c r="CS8" s="266"/>
      <c r="CT8" s="266"/>
      <c r="CU8" s="266"/>
      <c r="CV8" s="266"/>
      <c r="CW8" s="266"/>
      <c r="CX8" s="266"/>
      <c r="CY8" s="266"/>
      <c r="CZ8" s="266"/>
      <c r="DA8" s="266"/>
      <c r="DB8" s="266"/>
      <c r="DC8" s="266"/>
      <c r="DD8" s="266"/>
      <c r="DE8" s="266"/>
      <c r="DF8" s="2" t="s">
        <v>60</v>
      </c>
      <c r="DG8" s="2" t="s">
        <v>60</v>
      </c>
      <c r="DH8" s="2" t="s">
        <v>60</v>
      </c>
      <c r="DI8" s="2" t="s">
        <v>60</v>
      </c>
      <c r="DJ8" s="266"/>
      <c r="DK8" s="2" t="s">
        <v>60</v>
      </c>
      <c r="DL8" s="2" t="s">
        <v>60</v>
      </c>
      <c r="DM8" s="2" t="s">
        <v>60</v>
      </c>
      <c r="DN8" s="2" t="s">
        <v>60</v>
      </c>
      <c r="DO8" s="266"/>
      <c r="DP8" s="266"/>
      <c r="DQ8" s="266"/>
      <c r="DR8" s="2" t="s">
        <v>60</v>
      </c>
      <c r="DS8" s="2" t="s">
        <v>60</v>
      </c>
      <c r="DT8" s="2" t="s">
        <v>60</v>
      </c>
      <c r="DU8" s="266"/>
      <c r="DV8" s="266"/>
    </row>
    <row r="9" spans="3:126" x14ac:dyDescent="0.15">
      <c r="CA9" s="2" t="s">
        <v>61</v>
      </c>
      <c r="CB9" s="2" t="s">
        <v>61</v>
      </c>
      <c r="CC9" s="266"/>
      <c r="CD9" s="266"/>
      <c r="CE9" s="266"/>
      <c r="CF9" s="266"/>
      <c r="CG9" s="266"/>
      <c r="CH9" s="266"/>
      <c r="CI9" s="266"/>
      <c r="CJ9" s="266"/>
      <c r="CK9" s="266"/>
      <c r="CL9" s="266"/>
      <c r="CM9" s="266"/>
      <c r="CN9" s="266"/>
      <c r="CO9" s="266"/>
      <c r="CP9" s="266"/>
      <c r="CQ9" s="266"/>
      <c r="CR9" s="266"/>
      <c r="CS9" s="266"/>
      <c r="CT9" s="266"/>
      <c r="CU9" s="266"/>
      <c r="CV9" s="266"/>
      <c r="CW9" s="266"/>
      <c r="CX9" s="266"/>
      <c r="CY9" s="266"/>
      <c r="CZ9" s="266"/>
      <c r="DA9" s="266"/>
      <c r="DB9" s="266"/>
      <c r="DC9" s="266"/>
      <c r="DD9" s="266"/>
      <c r="DE9" s="266"/>
      <c r="DF9" s="266"/>
      <c r="DG9" s="266"/>
      <c r="DH9" s="266"/>
      <c r="DI9" s="266"/>
      <c r="DJ9" s="2" t="s">
        <v>61</v>
      </c>
      <c r="DK9" s="266"/>
      <c r="DL9" s="266"/>
      <c r="DM9" s="266"/>
      <c r="DN9" s="266"/>
      <c r="DO9" s="2" t="s">
        <v>61</v>
      </c>
      <c r="DP9" s="2" t="s">
        <v>61</v>
      </c>
      <c r="DQ9" s="2" t="s">
        <v>61</v>
      </c>
      <c r="DR9" s="2" t="s">
        <v>61</v>
      </c>
      <c r="DS9" s="2" t="s">
        <v>61</v>
      </c>
      <c r="DT9" s="266"/>
      <c r="DU9" s="2" t="s">
        <v>61</v>
      </c>
      <c r="DV9" s="2" t="s">
        <v>61</v>
      </c>
    </row>
    <row r="10" spans="3:126" x14ac:dyDescent="0.15">
      <c r="CA10" s="267" t="s">
        <v>76</v>
      </c>
      <c r="CB10" s="267" t="s">
        <v>77</v>
      </c>
      <c r="CC10" s="267" t="s">
        <v>78</v>
      </c>
      <c r="CD10" s="267"/>
      <c r="CE10" s="267"/>
      <c r="CF10" s="267" t="s">
        <v>78</v>
      </c>
      <c r="CG10" s="267" t="s">
        <v>78</v>
      </c>
      <c r="CH10" s="267" t="s">
        <v>78</v>
      </c>
      <c r="CI10" s="267"/>
      <c r="CJ10" s="267"/>
      <c r="CK10" s="267"/>
      <c r="CL10" s="267"/>
      <c r="CM10" s="267" t="s">
        <v>78</v>
      </c>
      <c r="CN10" s="267"/>
      <c r="CO10" s="267"/>
      <c r="CP10" s="267"/>
      <c r="CQ10" s="267" t="s">
        <v>78</v>
      </c>
      <c r="CR10" s="267" t="s">
        <v>78</v>
      </c>
      <c r="CS10" s="267"/>
      <c r="CT10" s="267" t="s">
        <v>78</v>
      </c>
      <c r="CU10" s="267"/>
      <c r="CV10" s="267"/>
      <c r="CW10" s="267"/>
      <c r="CX10" s="267" t="s">
        <v>78</v>
      </c>
      <c r="CY10" s="266" t="s">
        <v>78</v>
      </c>
      <c r="CZ10" s="266"/>
      <c r="DA10" s="266"/>
      <c r="DB10" s="266"/>
      <c r="DC10" s="266"/>
      <c r="DD10" s="266"/>
      <c r="DE10" s="266" t="s">
        <v>78</v>
      </c>
      <c r="DF10" s="266" t="s">
        <v>78</v>
      </c>
      <c r="DG10" s="266"/>
      <c r="DH10" s="266"/>
      <c r="DI10" s="266"/>
      <c r="DJ10" s="266"/>
      <c r="DK10" s="266" t="s">
        <v>78</v>
      </c>
      <c r="DL10" s="266" t="s">
        <v>78</v>
      </c>
      <c r="DM10" s="266" t="s">
        <v>78</v>
      </c>
      <c r="DN10" s="266" t="s">
        <v>78</v>
      </c>
      <c r="DO10" s="266"/>
      <c r="DP10" s="266"/>
      <c r="DQ10" s="266"/>
      <c r="DR10" s="266" t="s">
        <v>78</v>
      </c>
      <c r="DS10" s="266" t="s">
        <v>78</v>
      </c>
      <c r="DT10" s="266" t="s">
        <v>78</v>
      </c>
      <c r="DU10" s="266" t="s">
        <v>78</v>
      </c>
      <c r="DV10" s="266"/>
    </row>
    <row r="12" spans="3:126" x14ac:dyDescent="0.15">
      <c r="CA12" s="273" t="s">
        <v>238</v>
      </c>
      <c r="CB12" s="274">
        <v>26</v>
      </c>
      <c r="CC12" s="1"/>
      <c r="CD12" s="122" t="s">
        <v>144</v>
      </c>
      <c r="CE12" s="122"/>
    </row>
    <row r="13" spans="3:126" x14ac:dyDescent="0.15">
      <c r="CA13" s="273" t="s">
        <v>239</v>
      </c>
      <c r="CB13" s="274">
        <v>27</v>
      </c>
      <c r="CC13" s="1"/>
      <c r="CD13" s="534">
        <v>20180207</v>
      </c>
      <c r="CE13" s="534"/>
      <c r="CF13" s="534"/>
      <c r="CG13" s="122" t="s">
        <v>145</v>
      </c>
    </row>
    <row r="14" spans="3:126" x14ac:dyDescent="0.15">
      <c r="CA14" s="273" t="s">
        <v>240</v>
      </c>
      <c r="CB14" s="274" t="s">
        <v>89</v>
      </c>
      <c r="CC14" s="1"/>
      <c r="CD14" s="534">
        <v>20181226</v>
      </c>
      <c r="CE14" s="534"/>
      <c r="CF14" s="534"/>
      <c r="CG14" s="122" t="s">
        <v>153</v>
      </c>
    </row>
    <row r="15" spans="3:126" x14ac:dyDescent="0.15">
      <c r="CA15" s="273" t="s">
        <v>241</v>
      </c>
      <c r="CB15" s="274">
        <v>28</v>
      </c>
      <c r="CC15" s="1"/>
      <c r="CD15" s="534">
        <v>20191107</v>
      </c>
      <c r="CE15" s="534"/>
      <c r="CF15" s="534"/>
      <c r="CG15" s="122" t="s">
        <v>208</v>
      </c>
    </row>
    <row r="16" spans="3:126" x14ac:dyDescent="0.15">
      <c r="CA16" s="273" t="s">
        <v>242</v>
      </c>
      <c r="CB16" s="274">
        <v>30</v>
      </c>
      <c r="CC16" s="1"/>
      <c r="CD16" s="534">
        <v>20250114</v>
      </c>
      <c r="CE16" s="534"/>
      <c r="CF16" s="534"/>
      <c r="CG16" s="122" t="s">
        <v>332</v>
      </c>
    </row>
    <row r="17" spans="79:80" x14ac:dyDescent="0.15">
      <c r="CA17" s="273" t="s">
        <v>243</v>
      </c>
      <c r="CB17" s="274">
        <v>32</v>
      </c>
    </row>
    <row r="18" spans="79:80" x14ac:dyDescent="0.15">
      <c r="CA18" s="273" t="s">
        <v>244</v>
      </c>
      <c r="CB18" s="274" t="s">
        <v>89</v>
      </c>
    </row>
    <row r="19" spans="79:80" x14ac:dyDescent="0.15">
      <c r="CA19" s="273" t="s">
        <v>245</v>
      </c>
      <c r="CB19" s="274">
        <v>35</v>
      </c>
    </row>
    <row r="20" spans="79:80" x14ac:dyDescent="0.15">
      <c r="CA20" s="273" t="s">
        <v>246</v>
      </c>
      <c r="CB20" s="274">
        <v>38</v>
      </c>
    </row>
    <row r="21" spans="79:80" x14ac:dyDescent="0.15">
      <c r="CA21" s="273" t="s">
        <v>247</v>
      </c>
      <c r="CB21" s="274">
        <v>45</v>
      </c>
    </row>
    <row r="22" spans="79:80" x14ac:dyDescent="0.15">
      <c r="CA22" s="273" t="s">
        <v>248</v>
      </c>
      <c r="CB22" s="274">
        <v>42</v>
      </c>
    </row>
    <row r="23" spans="79:80" x14ac:dyDescent="0.15">
      <c r="CA23" s="273" t="s">
        <v>249</v>
      </c>
      <c r="CB23" s="274">
        <v>52</v>
      </c>
    </row>
    <row r="24" spans="79:80" x14ac:dyDescent="0.15">
      <c r="CA24" s="273" t="s">
        <v>250</v>
      </c>
      <c r="CB24" s="274">
        <v>50</v>
      </c>
    </row>
    <row r="25" spans="79:80" x14ac:dyDescent="0.15">
      <c r="CA25" s="273" t="s">
        <v>251</v>
      </c>
      <c r="CB25" s="274">
        <v>58</v>
      </c>
    </row>
    <row r="26" spans="79:80" x14ac:dyDescent="0.15">
      <c r="CA26" s="273" t="s">
        <v>252</v>
      </c>
      <c r="CB26" s="274">
        <v>67</v>
      </c>
    </row>
    <row r="27" spans="79:80" x14ac:dyDescent="0.15">
      <c r="CA27" s="273" t="s">
        <v>253</v>
      </c>
      <c r="CB27" s="274">
        <v>58</v>
      </c>
    </row>
    <row r="28" spans="79:80" x14ac:dyDescent="0.15">
      <c r="CA28" s="273" t="s">
        <v>254</v>
      </c>
      <c r="CB28" s="274">
        <v>73</v>
      </c>
    </row>
    <row r="29" spans="79:80" x14ac:dyDescent="0.15">
      <c r="CA29" s="273" t="s">
        <v>255</v>
      </c>
      <c r="CB29" s="274">
        <v>66</v>
      </c>
    </row>
    <row r="30" spans="79:80" x14ac:dyDescent="0.15">
      <c r="CA30" s="273" t="s">
        <v>256</v>
      </c>
      <c r="CB30" s="274">
        <v>75</v>
      </c>
    </row>
    <row r="31" spans="79:80" x14ac:dyDescent="0.15">
      <c r="CA31" s="273" t="s">
        <v>257</v>
      </c>
      <c r="CB31" s="274">
        <v>82</v>
      </c>
    </row>
    <row r="32" spans="79:80" x14ac:dyDescent="0.15">
      <c r="CA32" s="273" t="s">
        <v>258</v>
      </c>
      <c r="CB32" s="274">
        <v>88</v>
      </c>
    </row>
    <row r="33" spans="79:80" x14ac:dyDescent="0.15">
      <c r="CA33" s="273" t="s">
        <v>259</v>
      </c>
      <c r="CB33" s="274">
        <v>95</v>
      </c>
    </row>
    <row r="34" spans="79:80" x14ac:dyDescent="0.15">
      <c r="CA34" s="273" t="s">
        <v>260</v>
      </c>
      <c r="CB34" s="274">
        <v>103</v>
      </c>
    </row>
    <row r="35" spans="79:80" x14ac:dyDescent="0.15">
      <c r="CA35" s="273" t="s">
        <v>261</v>
      </c>
      <c r="CB35" s="274">
        <v>112</v>
      </c>
    </row>
    <row r="36" spans="79:80" x14ac:dyDescent="0.15">
      <c r="CA36" s="275" t="s">
        <v>262</v>
      </c>
      <c r="CB36" s="274">
        <v>19</v>
      </c>
    </row>
    <row r="37" spans="79:80" x14ac:dyDescent="0.15">
      <c r="CA37" s="275" t="s">
        <v>263</v>
      </c>
      <c r="CB37" s="274">
        <v>23</v>
      </c>
    </row>
    <row r="38" spans="79:80" x14ac:dyDescent="0.15">
      <c r="CA38" s="275" t="s">
        <v>264</v>
      </c>
      <c r="CB38" s="274">
        <v>23</v>
      </c>
    </row>
    <row r="39" spans="79:80" x14ac:dyDescent="0.15">
      <c r="CA39" s="275" t="s">
        <v>265</v>
      </c>
      <c r="CB39" s="274">
        <v>26</v>
      </c>
    </row>
    <row r="40" spans="79:80" x14ac:dyDescent="0.15">
      <c r="CA40" s="275" t="s">
        <v>266</v>
      </c>
      <c r="CB40" s="274">
        <v>29</v>
      </c>
    </row>
    <row r="41" spans="79:80" x14ac:dyDescent="0.15">
      <c r="CA41" s="275" t="s">
        <v>267</v>
      </c>
      <c r="CB41" s="274">
        <v>32</v>
      </c>
    </row>
    <row r="42" spans="79:80" x14ac:dyDescent="0.15">
      <c r="CA42" s="275" t="s">
        <v>268</v>
      </c>
      <c r="CB42" s="274">
        <v>32</v>
      </c>
    </row>
    <row r="43" spans="79:80" x14ac:dyDescent="0.15">
      <c r="CA43" s="275" t="s">
        <v>269</v>
      </c>
      <c r="CB43" s="274">
        <v>35</v>
      </c>
    </row>
    <row r="44" spans="79:80" x14ac:dyDescent="0.15">
      <c r="CA44" s="275" t="s">
        <v>270</v>
      </c>
      <c r="CB44" s="274">
        <v>38</v>
      </c>
    </row>
    <row r="45" spans="79:80" x14ac:dyDescent="0.15">
      <c r="CA45" s="275" t="s">
        <v>271</v>
      </c>
      <c r="CB45" s="274" t="s">
        <v>89</v>
      </c>
    </row>
    <row r="46" spans="79:80" x14ac:dyDescent="0.15">
      <c r="CA46" s="275" t="s">
        <v>272</v>
      </c>
      <c r="CB46" s="274">
        <v>41</v>
      </c>
    </row>
    <row r="47" spans="79:80" x14ac:dyDescent="0.15">
      <c r="CA47" s="275" t="s">
        <v>273</v>
      </c>
      <c r="CB47" s="274" t="s">
        <v>89</v>
      </c>
    </row>
    <row r="48" spans="79:80" x14ac:dyDescent="0.15">
      <c r="CA48" s="275" t="s">
        <v>274</v>
      </c>
      <c r="CB48" s="274">
        <v>44</v>
      </c>
    </row>
    <row r="49" spans="79:80" x14ac:dyDescent="0.15">
      <c r="CA49" s="275" t="s">
        <v>275</v>
      </c>
      <c r="CB49" s="274" t="s">
        <v>89</v>
      </c>
    </row>
    <row r="50" spans="79:80" x14ac:dyDescent="0.15">
      <c r="CA50" s="275" t="s">
        <v>276</v>
      </c>
      <c r="CB50" s="274" t="s">
        <v>89</v>
      </c>
    </row>
    <row r="51" spans="79:80" x14ac:dyDescent="0.15">
      <c r="CA51" s="275" t="s">
        <v>277</v>
      </c>
      <c r="CB51" s="274" t="s">
        <v>89</v>
      </c>
    </row>
    <row r="52" spans="79:80" x14ac:dyDescent="0.15">
      <c r="CA52" s="275" t="s">
        <v>278</v>
      </c>
      <c r="CB52" s="274" t="s">
        <v>89</v>
      </c>
    </row>
    <row r="53" spans="79:80" x14ac:dyDescent="0.15">
      <c r="CA53" s="275" t="s">
        <v>279</v>
      </c>
      <c r="CB53" s="274" t="s">
        <v>89</v>
      </c>
    </row>
    <row r="54" spans="79:80" x14ac:dyDescent="0.15">
      <c r="CA54" s="275" t="s">
        <v>280</v>
      </c>
      <c r="CB54" s="274" t="s">
        <v>89</v>
      </c>
    </row>
    <row r="55" spans="79:80" x14ac:dyDescent="0.15">
      <c r="CA55" s="275" t="s">
        <v>281</v>
      </c>
      <c r="CB55" s="274" t="s">
        <v>89</v>
      </c>
    </row>
    <row r="56" spans="79:80" x14ac:dyDescent="0.15">
      <c r="CA56" s="275" t="s">
        <v>282</v>
      </c>
      <c r="CB56" s="274" t="s">
        <v>89</v>
      </c>
    </row>
    <row r="57" spans="79:80" x14ac:dyDescent="0.15">
      <c r="CA57" s="275" t="s">
        <v>283</v>
      </c>
      <c r="CB57" s="274" t="s">
        <v>89</v>
      </c>
    </row>
    <row r="58" spans="79:80" x14ac:dyDescent="0.15">
      <c r="CA58" s="275" t="s">
        <v>284</v>
      </c>
      <c r="CB58" s="274" t="s">
        <v>89</v>
      </c>
    </row>
    <row r="59" spans="79:80" x14ac:dyDescent="0.15">
      <c r="CA59" s="275" t="s">
        <v>285</v>
      </c>
      <c r="CB59" s="274" t="s">
        <v>89</v>
      </c>
    </row>
    <row r="60" spans="79:80" x14ac:dyDescent="0.15">
      <c r="CA60" s="276" t="s">
        <v>286</v>
      </c>
      <c r="CB60" s="274">
        <v>26</v>
      </c>
    </row>
    <row r="61" spans="79:80" x14ac:dyDescent="0.15">
      <c r="CA61" s="276" t="s">
        <v>287</v>
      </c>
      <c r="CB61" s="274">
        <v>27</v>
      </c>
    </row>
    <row r="62" spans="79:80" x14ac:dyDescent="0.15">
      <c r="CA62" s="276" t="s">
        <v>288</v>
      </c>
      <c r="CB62" s="274" t="s">
        <v>154</v>
      </c>
    </row>
    <row r="63" spans="79:80" x14ac:dyDescent="0.15">
      <c r="CA63" s="276" t="s">
        <v>289</v>
      </c>
      <c r="CB63" s="274">
        <v>28</v>
      </c>
    </row>
    <row r="64" spans="79:80" x14ac:dyDescent="0.15">
      <c r="CA64" s="276" t="s">
        <v>290</v>
      </c>
      <c r="CB64" s="274">
        <v>30</v>
      </c>
    </row>
    <row r="65" spans="79:80" x14ac:dyDescent="0.15">
      <c r="CA65" s="276" t="s">
        <v>291</v>
      </c>
      <c r="CB65" s="274">
        <v>32</v>
      </c>
    </row>
    <row r="66" spans="79:80" x14ac:dyDescent="0.15">
      <c r="CA66" s="276" t="s">
        <v>292</v>
      </c>
      <c r="CB66" s="274" t="s">
        <v>154</v>
      </c>
    </row>
    <row r="67" spans="79:80" x14ac:dyDescent="0.15">
      <c r="CA67" s="276" t="s">
        <v>293</v>
      </c>
      <c r="CB67" s="274">
        <v>35</v>
      </c>
    </row>
    <row r="68" spans="79:80" x14ac:dyDescent="0.15">
      <c r="CA68" s="276" t="s">
        <v>294</v>
      </c>
      <c r="CB68" s="274">
        <v>38</v>
      </c>
    </row>
    <row r="69" spans="79:80" x14ac:dyDescent="0.15">
      <c r="CA69" s="276" t="s">
        <v>295</v>
      </c>
      <c r="CB69" s="274">
        <v>45</v>
      </c>
    </row>
    <row r="70" spans="79:80" x14ac:dyDescent="0.15">
      <c r="CA70" s="276" t="s">
        <v>296</v>
      </c>
      <c r="CB70" s="274">
        <v>42</v>
      </c>
    </row>
    <row r="71" spans="79:80" x14ac:dyDescent="0.15">
      <c r="CA71" s="276" t="s">
        <v>297</v>
      </c>
      <c r="CB71" s="274">
        <v>52</v>
      </c>
    </row>
    <row r="72" spans="79:80" x14ac:dyDescent="0.15">
      <c r="CA72" s="276" t="s">
        <v>298</v>
      </c>
      <c r="CB72" s="274">
        <v>50</v>
      </c>
    </row>
    <row r="73" spans="79:80" x14ac:dyDescent="0.15">
      <c r="CA73" s="276" t="s">
        <v>299</v>
      </c>
      <c r="CB73" s="274">
        <v>58</v>
      </c>
    </row>
    <row r="74" spans="79:80" x14ac:dyDescent="0.15">
      <c r="CA74" s="276" t="s">
        <v>300</v>
      </c>
      <c r="CB74" s="274">
        <v>67</v>
      </c>
    </row>
    <row r="75" spans="79:80" x14ac:dyDescent="0.15">
      <c r="CA75" s="276" t="s">
        <v>301</v>
      </c>
      <c r="CB75" s="274">
        <v>58</v>
      </c>
    </row>
    <row r="76" spans="79:80" x14ac:dyDescent="0.15">
      <c r="CA76" s="276" t="s">
        <v>302</v>
      </c>
      <c r="CB76" s="274">
        <v>73</v>
      </c>
    </row>
    <row r="77" spans="79:80" x14ac:dyDescent="0.15">
      <c r="CA77" s="276" t="s">
        <v>303</v>
      </c>
      <c r="CB77" s="274">
        <v>66</v>
      </c>
    </row>
    <row r="78" spans="79:80" x14ac:dyDescent="0.15">
      <c r="CA78" s="276" t="s">
        <v>304</v>
      </c>
      <c r="CB78" s="274">
        <v>75</v>
      </c>
    </row>
    <row r="79" spans="79:80" x14ac:dyDescent="0.15">
      <c r="CA79" s="276" t="s">
        <v>305</v>
      </c>
      <c r="CB79" s="274">
        <v>82</v>
      </c>
    </row>
    <row r="80" spans="79:80" x14ac:dyDescent="0.15">
      <c r="CA80" s="276" t="s">
        <v>306</v>
      </c>
      <c r="CB80" s="274">
        <v>88</v>
      </c>
    </row>
    <row r="81" spans="79:80" x14ac:dyDescent="0.15">
      <c r="CA81" s="276" t="s">
        <v>307</v>
      </c>
      <c r="CB81" s="274">
        <v>95</v>
      </c>
    </row>
    <row r="82" spans="79:80" x14ac:dyDescent="0.15">
      <c r="CA82" s="276" t="s">
        <v>308</v>
      </c>
      <c r="CB82" s="274">
        <v>103</v>
      </c>
    </row>
    <row r="83" spans="79:80" x14ac:dyDescent="0.15">
      <c r="CA83" s="276" t="s">
        <v>309</v>
      </c>
      <c r="CB83" s="274">
        <v>112</v>
      </c>
    </row>
    <row r="84" spans="79:80" x14ac:dyDescent="0.15">
      <c r="CA84" s="273" t="s">
        <v>310</v>
      </c>
      <c r="CB84" s="274">
        <v>8.9</v>
      </c>
    </row>
    <row r="85" spans="79:80" x14ac:dyDescent="0.15">
      <c r="CA85" s="273" t="s">
        <v>311</v>
      </c>
      <c r="CB85" s="274">
        <v>10.3</v>
      </c>
    </row>
    <row r="86" spans="79:80" x14ac:dyDescent="0.15">
      <c r="CA86" s="273" t="s">
        <v>312</v>
      </c>
      <c r="CB86" s="274">
        <v>12.7</v>
      </c>
    </row>
    <row r="87" spans="79:80" x14ac:dyDescent="0.15">
      <c r="CA87" s="273" t="s">
        <v>313</v>
      </c>
      <c r="CB87" s="274">
        <v>15.1</v>
      </c>
    </row>
    <row r="88" spans="79:80" x14ac:dyDescent="0.15">
      <c r="CA88" s="275" t="s">
        <v>314</v>
      </c>
      <c r="CB88" s="274">
        <v>5.0999999999999996</v>
      </c>
    </row>
    <row r="89" spans="79:80" x14ac:dyDescent="0.15">
      <c r="CA89" s="275" t="s">
        <v>315</v>
      </c>
      <c r="CB89" s="274">
        <v>6.5</v>
      </c>
    </row>
    <row r="90" spans="79:80" x14ac:dyDescent="0.15">
      <c r="CA90" s="275" t="s">
        <v>316</v>
      </c>
      <c r="CB90" s="274">
        <v>7.8</v>
      </c>
    </row>
    <row r="91" spans="79:80" x14ac:dyDescent="0.15">
      <c r="CA91" s="275" t="s">
        <v>317</v>
      </c>
      <c r="CB91" s="274">
        <v>9.1999999999999993</v>
      </c>
    </row>
    <row r="92" spans="79:80" x14ac:dyDescent="0.15">
      <c r="CA92" s="275" t="s">
        <v>318</v>
      </c>
      <c r="CB92" s="274">
        <v>10.5</v>
      </c>
    </row>
    <row r="93" spans="79:80" x14ac:dyDescent="0.15">
      <c r="CA93" s="275" t="s">
        <v>319</v>
      </c>
      <c r="CB93" s="274">
        <v>11.8</v>
      </c>
    </row>
    <row r="94" spans="79:80" x14ac:dyDescent="0.15">
      <c r="CA94" s="275" t="s">
        <v>320</v>
      </c>
      <c r="CB94" s="274">
        <v>13.2</v>
      </c>
    </row>
    <row r="95" spans="79:80" x14ac:dyDescent="0.15">
      <c r="CA95" s="275" t="s">
        <v>321</v>
      </c>
      <c r="CB95" s="274">
        <v>14.6</v>
      </c>
    </row>
    <row r="96" spans="79:80" x14ac:dyDescent="0.15">
      <c r="CA96" s="275" t="s">
        <v>322</v>
      </c>
      <c r="CB96" s="274">
        <v>17.8</v>
      </c>
    </row>
    <row r="97" spans="79:80" x14ac:dyDescent="0.15">
      <c r="CA97" s="275" t="s">
        <v>323</v>
      </c>
      <c r="CB97" s="274">
        <v>21</v>
      </c>
    </row>
    <row r="98" spans="79:80" x14ac:dyDescent="0.15">
      <c r="CA98" s="275" t="s">
        <v>324</v>
      </c>
      <c r="CB98" s="274">
        <v>23.9</v>
      </c>
    </row>
  </sheetData>
  <sheetProtection algorithmName="SHA-512" hashValue="UTbEUyxk96Ot4Oe0IKuYUMCJS3boCo44Vwdbd0H2qPvaY5ihsROmKhnORXxKPL/CWctVch+QqulFsP0spqJo0w==" saltValue="iKqjSwx9KKKgk7d36KnCjA==" spinCount="100000" sheet="1" objects="1" scenarios="1"/>
  <mergeCells count="4">
    <mergeCell ref="CD13:CF13"/>
    <mergeCell ref="CD14:CF14"/>
    <mergeCell ref="CD15:CF15"/>
    <mergeCell ref="CD16:CF16"/>
  </mergeCells>
  <phoneticPr fontId="1"/>
  <pageMargins left="0.7" right="0.7" top="0.75" bottom="0.75" header="0.3" footer="0.3"/>
  <pageSetup paperSize="9"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53</vt:i4>
      </vt:variant>
    </vt:vector>
  </HeadingPairs>
  <TitlesOfParts>
    <vt:vector size="59" baseType="lpstr">
      <vt:lpstr>使用方法　最初にご確認ください</vt:lpstr>
      <vt:lpstr>依頼書A　（原則こちらを使用してください）</vt:lpstr>
      <vt:lpstr>地質モデル図</vt:lpstr>
      <vt:lpstr>依頼書B　（図面が無い場合）</vt:lpstr>
      <vt:lpstr>依頼書Ｃ　（実測既設管底深がわかる場合）</vt:lpstr>
      <vt:lpstr>地図シート（参考）耐震地域および土質タイプについて</vt:lpstr>
      <vt:lpstr>'依頼書A　（原則こちらを使用してください）'!Print_Area</vt:lpstr>
      <vt:lpstr>'依頼書B　（図面が無い場合）'!Print_Area</vt:lpstr>
      <vt:lpstr>'依頼書Ｃ　（実測既設管底深がわかる場合）'!Print_Area</vt:lpstr>
      <vt:lpstr>'依頼書A　（原則こちらを使用してください）'!Print_Titles</vt:lpstr>
      <vt:lpstr>'依頼書B　（図面が無い場合）'!Print_Titles</vt:lpstr>
      <vt:lpstr>'依頼書Ｃ　（実測既設管底深がわかる場合）'!Print_Titles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Tanabiki-a</dc:creator>
  <cp:lastModifiedBy>坂田　知美（Tomomi Sakata）</cp:lastModifiedBy>
  <cp:lastPrinted>2019-11-07T05:13:55Z</cp:lastPrinted>
  <dcterms:created xsi:type="dcterms:W3CDTF">2016-08-30T05:57:27Z</dcterms:created>
  <dcterms:modified xsi:type="dcterms:W3CDTF">2025-01-14T04:17:09Z</dcterms:modified>
</cp:coreProperties>
</file>